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4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<sst xmlns="http://schemas.openxmlformats.org/spreadsheetml/2006/main" count="618" uniqueCount="290">
  <si>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</si>
  <si>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</si>
  <si>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</si>
  <si>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</si>
  <si>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</si>
  <si>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</si>
  <si>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</si>
  <si>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</si>
  <si>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</si>
  <si>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</si>
  <si>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</si>
  <si>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</si>
  <si>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</si>
  <si>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</si>
  <si>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</si>
  <si>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</si>
  <si>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</si>
  <si>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</si>
  <si>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</si>
  <si>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</si>
  <si>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</si>
  <si>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</si>
  <si>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</si>
  <si>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</si>
  <si>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</si>
  <si>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</si>
  <si>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</si>
  <si>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</si>
  <si>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</si>
  <si>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</si>
  <si>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</si>
  <si>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</si>
  <si>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</si>
  <si>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</si>
  <si>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</si>
  <si>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</si>
  <si>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</si>
  <si>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</si>
  <si>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</si>
  <si>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</si>
  <si>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</si>
  <si>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</si>
  <si>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</si>
  <si>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</si>
  <si>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130008040</t>
  </si>
  <si>
    <t>云南省广播电视局陇川中波台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</si>
  <si>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</si>
  <si>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</si>
  <si>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</si>
  <si>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</si>
  <si>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</si>
  <si>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</si>
  <si>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</si>
  <si>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</si>
  <si>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</si>
  <si>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</si>
  <si>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</si>
  <si>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</si>
  <si>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</si>
  <si>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</si>
  <si>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</si>
  <si>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</si>
  <si>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</si>
  <si>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</si>
  <si>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</si>
  <si>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</si>
  <si>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</si>
  <si>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</si>
  <si>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</si>
  <si>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</si>
  <si>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</si>
  <si>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</si>
  <si>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</si>
  <si>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</si>
  <si>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</si>
  <si>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</si>
  <si>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</si>
  <si>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</si>
  <si>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</si>
  <si>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</si>
  <si>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</si>
  <si>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</si>
  <si>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</si>
  <si>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</si>
  <si>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</si>
  <si>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</si>
  <si>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</si>
  <si>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</si>
  <si>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</si>
  <si>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</si>
  <si>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</si>
  <si>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</si>
  <si>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</si>
  <si>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</si>
  <si>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</si>
  <si>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</si>
  <si>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</si>
  <si>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</si>
  <si>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</si>
  <si>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</si>
  <si>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</si>
  <si>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</si>
  <si>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</si>
  <si>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</si>
  <si>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</si>
  <si>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</si>
  <si>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</si>
  <si>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</si>
  <si>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</si>
  <si>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</si>
  <si>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</si>
  <si>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</si>
  <si>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</si>
  <si>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</si>
  <si>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</si>
  <si>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</si>
  <si>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</si>
  <si>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</si>
  <si>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</si>
  <si>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</si>
  <si>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</si>
  <si>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</si>
  <si>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</si>
  <si>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</si>
  <si>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</si>
  <si>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</si>
  <si>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</si>
  <si>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</si>
  <si>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</si>
  <si>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</si>
  <si>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</si>
  <si>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</si>
  <si>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</si>
  <si>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</si>
  <si>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</si>
  <si>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</si>
  <si>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</si>
  <si>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</si>
  <si>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</si>
  <si>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</si>
  <si>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</si>
  <si>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530000210000000032439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</si>
  <si>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</si>
  <si>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</si>
  <si>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</si>
  <si>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</si>
  <si>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</si>
  <si>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</si>
  <si>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</si>
  <si>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</si>
  <si>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</si>
  <si>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530000210000000032440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</si>
  <si>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</si>
  <si>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</si>
  <si>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</si>
  <si>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</si>
  <si>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</si>
  <si>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</si>
  <si>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</si>
  <si>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</si>
  <si>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</si>
  <si>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530000210000000032442</t>
  </si>
  <si>
    <t>30113</t>
  </si>
  <si>
    <t>530000210000000032447</t>
  </si>
  <si>
    <t>30217</t>
  </si>
  <si>
    <t>530000210000000032449</t>
  </si>
  <si>
    <t>工会经费</t>
  </si>
  <si>
    <t>30228</t>
  </si>
  <si>
    <t>530000210000000032450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</si>
  <si>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</si>
  <si>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</si>
  <si>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</si>
  <si>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</si>
  <si>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</si>
  <si>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</si>
  <si>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</si>
  <si>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</si>
  <si>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</si>
  <si>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</si>
  <si>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</si>
  <si>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</si>
  <si>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</si>
  <si>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</si>
  <si>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</si>
  <si>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</si>
  <si>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</si>
  <si>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</si>
  <si>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</si>
  <si>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</si>
  <si>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</si>
  <si>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备注：云南省广播电视局陇川中波台2026年没有部门项目支出预算，故此表为空。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</si>
  <si>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</si>
  <si>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</si>
  <si>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</si>
  <si>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</si>
  <si>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</si>
  <si>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</si>
  <si>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</si>
  <si>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</si>
  <si>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</si>
  <si>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</si>
  <si>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</si>
  <si>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</si>
  <si>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</si>
  <si>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</si>
  <si>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</si>
  <si>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备注：云南省广播电视局陇川中波台2026年没有政府性基金支出预算，故此表为空。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</si>
  <si>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</si>
  <si>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</si>
  <si>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</si>
  <si>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</si>
  <si>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</si>
  <si>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</si>
  <si>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</si>
  <si>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</si>
  <si>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</si>
  <si>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</si>
  <si>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</si>
  <si>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</si>
  <si>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库房打印机</t>
  </si>
  <si>
    <t>A02021003 A4黑白打印机</t>
  </si>
  <si>
    <t>台</t>
  </si>
  <si>
    <t>办公桌</t>
  </si>
  <si>
    <t>A05010201 办公桌</t>
  </si>
  <si>
    <t>张</t>
  </si>
  <si>
    <t>多功能一体机</t>
  </si>
  <si>
    <t>A02020400 多功能一体机</t>
  </si>
  <si>
    <t>预算08表</t>
  </si>
  <si>
    <t>2026年部门政府购买服务预算表</t>
  </si>
  <si>
    <t>政府购买服务项目</t>
  </si>
  <si>
    <t>政府购买服务目录</t>
  </si>
  <si>
    <t>备注：云南省广播电视局陇川中波台2026年没有政府购买服务预算，故此表为空。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</si>
  <si>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</si>
  <si>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</si>
  <si>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</si>
  <si>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</si>
  <si>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</si>
  <si>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</si>
  <si>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</si>
  <si>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</si>
  <si>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</si>
  <si>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</si>
  <si>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</si>
  <si>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</si>
  <si>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</si>
  <si>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</si>
  <si>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</si>
  <si>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</si>
  <si>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</si>
  <si>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</si>
  <si>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</si>
  <si>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</si>
  <si>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</si>
  <si>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</si>
  <si>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</si>
  <si>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</si>
  <si>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</si>
  <si>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备注：云南省广播电视局陇川中波台2026年没有省对下转移支付预算，故此表为空。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</si>
  <si>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</si>
  <si>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</si>
  <si>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</si>
  <si>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</si>
  <si>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</si>
  <si>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</si>
  <si>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</si>
  <si>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</si>
  <si>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</si>
  <si>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</si>
  <si>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</si>
  <si>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</si>
  <si>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</si>
  <si>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</si>
  <si>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A02090300 广播和电视接收设备</t>
  </si>
  <si>
    <t>接收天线</t>
  </si>
  <si>
    <t>A02090804 普及型卫星广播电视接收附加装置</t>
  </si>
  <si>
    <t>解码器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</si>
  <si>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</si>
  <si>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</si>
  <si>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</si>
  <si>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</si>
  <si>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</si>
  <si>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备注：云南省广播电视局陇川中波台2026年没有中央转移支付补助项目支出预算，故此表为空。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</si>
  <si>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</si>
  <si>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</si>
  <si>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</si>
  <si>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</si>
  <si>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</si>
  <si>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</si>
  <si>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</si>
  <si>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备注：云南省广播电视局陇川中波台2026年没有部门项目支出中期规划预算，故此表为空。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</si>
</sst>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2212389381" customWidth="1"/>
    <col min="2" max="2" width="46.3185840707965" customWidth="1"/>
    <col min="3" max="3" width="40.4247787610619" customWidth="1"/>
    <col min="4" max="4" width="50.176991150442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"单位名称："&amp;"云南省广播电视局陇川中波台"</f>
        <v>单位名称：云南省广播电视局陇川中波台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2019832.36</v>
      </c>
      <c r="C7" s="110" t="str">
        <f>"一"&amp;"、"&amp;"文化旅游体育与传媒支出"</f>
        <v>一、文化旅游体育与传媒支出</v>
      </c>
      <c r="D7" s="120">
        <v>1561729.11</v>
      </c>
    </row>
    <row r="8" ht="25.4" customHeight="1" spans="1:4">
      <c r="A8" s="144" t="s">
        <v>9</v>
      </c>
      <c r="B8" s="120"/>
      <c r="C8" s="110" t="str">
        <f>"二"&amp;"、"&amp;"社会保障和就业支出"</f>
        <v>二、社会保障和就业支出</v>
      </c>
      <c r="D8" s="120">
        <v>203673.81</v>
      </c>
    </row>
    <row r="9" ht="25.4" customHeight="1" spans="1:4">
      <c r="A9" s="144" t="s">
        <v>10</v>
      </c>
      <c r="B9" s="120"/>
      <c r="C9" s="110" t="str">
        <f>"三"&amp;"、"&amp;"卫生健康支出"</f>
        <v>三、卫生健康支出</v>
      </c>
      <c r="D9" s="120">
        <v>107809.29</v>
      </c>
    </row>
    <row r="10" ht="25.4" customHeight="1" spans="1:4">
      <c r="A10" s="144" t="s">
        <v>11</v>
      </c>
      <c r="B10" s="88"/>
      <c r="C10" s="110" t="str">
        <f>"四"&amp;"、"&amp;"住房保障支出"</f>
        <v>四、住房保障支出</v>
      </c>
      <c r="D10" s="120">
        <v>146620.15</v>
      </c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8"/>
      <c r="C12" s="110"/>
      <c r="D12" s="120"/>
    </row>
    <row r="13" ht="25.4" customHeight="1" spans="1:4">
      <c r="A13" s="144" t="s">
        <v>14</v>
      </c>
      <c r="B13" s="88"/>
      <c r="C13" s="110"/>
      <c r="D13" s="120"/>
    </row>
    <row r="14" ht="25.4" customHeight="1" spans="1:4">
      <c r="A14" s="144" t="s">
        <v>15</v>
      </c>
      <c r="B14" s="88"/>
      <c r="C14" s="110"/>
      <c r="D14" s="120"/>
    </row>
    <row r="15" ht="25.4" customHeight="1" spans="1:4">
      <c r="A15" s="169" t="s">
        <v>16</v>
      </c>
      <c r="B15" s="88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2019832.36</v>
      </c>
      <c r="C17" s="141" t="s">
        <v>19</v>
      </c>
      <c r="D17" s="140">
        <v>2019832.36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2019832.36</v>
      </c>
      <c r="C21" s="141" t="s">
        <v>25</v>
      </c>
      <c r="D21" s="136">
        <v>2019832.36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592920354" customWidth="1"/>
    <col min="2" max="2" width="35.2743362831858" customWidth="1"/>
    <col min="3" max="19" width="16.176991150442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"单位名称："&amp;"云南省广播电视局陇川中波台"</f>
        <v>单位名称：云南省广播电视局陇川中波台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2019832.36</v>
      </c>
      <c r="D8" s="120">
        <v>2019832.36</v>
      </c>
      <c r="E8" s="88">
        <v>2019832.36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</row>
    <row r="9" ht="16.5" customHeight="1" spans="1:19">
      <c r="A9" s="166" t="s">
        <v>30</v>
      </c>
      <c r="B9" s="167"/>
      <c r="C9" s="120">
        <v>2019832.36</v>
      </c>
      <c r="D9" s="120">
        <v>2019832.36</v>
      </c>
      <c r="E9" s="88">
        <v>2019832.36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14.2743362831858" customWidth="1"/>
    <col min="2" max="2" width="32.5752212389381" customWidth="1"/>
    <col min="3" max="6" width="18.8495575221239" customWidth="1"/>
    <col min="7" max="7" width="21.2743362831858" customWidth="1"/>
    <col min="8" max="9" width="18.8495575221239" customWidth="1"/>
    <col min="10" max="10" width="17.8495575221239" customWidth="1"/>
    <col min="11" max="15" width="18.8495575221239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"单位名称："&amp;"云南省广播电视局陇川中波台"</f>
        <v>单位名称：云南省广播电视局陇川中波台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1561729.11</v>
      </c>
      <c r="D7" s="120">
        <v>1561729.11</v>
      </c>
      <c r="E7" s="120">
        <v>1561729.11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1561729.11</v>
      </c>
      <c r="D8" s="120">
        <v>1561729.11</v>
      </c>
      <c r="E8" s="120">
        <v>1561729.11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1561729.11</v>
      </c>
      <c r="D9" s="120">
        <v>1561729.11</v>
      </c>
      <c r="E9" s="120">
        <v>1561729.11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30" t="s">
        <v>65</v>
      </c>
      <c r="B10" s="30" t="s">
        <v>66</v>
      </c>
      <c r="C10" s="120">
        <v>203673.81</v>
      </c>
      <c r="D10" s="120">
        <v>203673.81</v>
      </c>
      <c r="E10" s="120">
        <v>203673.81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193854.34</v>
      </c>
      <c r="D11" s="120">
        <v>193854.34</v>
      </c>
      <c r="E11" s="120">
        <v>193854.34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70</v>
      </c>
      <c r="C12" s="120">
        <v>1620</v>
      </c>
      <c r="D12" s="120">
        <v>1620</v>
      </c>
      <c r="E12" s="120">
        <v>1620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129" t="s">
        <v>71</v>
      </c>
      <c r="B13" s="129" t="s">
        <v>72</v>
      </c>
      <c r="C13" s="120">
        <v>192234.34</v>
      </c>
      <c r="D13" s="120">
        <v>192234.34</v>
      </c>
      <c r="E13" s="120">
        <v>192234.34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73</v>
      </c>
      <c r="B14" s="128" t="s">
        <v>74</v>
      </c>
      <c r="C14" s="120">
        <v>9819.47</v>
      </c>
      <c r="D14" s="120">
        <v>9819.47</v>
      </c>
      <c r="E14" s="120">
        <v>9819.47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75</v>
      </c>
      <c r="B15" s="129" t="s">
        <v>74</v>
      </c>
      <c r="C15" s="120">
        <v>9819.47</v>
      </c>
      <c r="D15" s="120">
        <v>9819.47</v>
      </c>
      <c r="E15" s="120">
        <v>9819.47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30" t="s">
        <v>76</v>
      </c>
      <c r="B16" s="30" t="s">
        <v>77</v>
      </c>
      <c r="C16" s="120">
        <v>107809.29</v>
      </c>
      <c r="D16" s="120">
        <v>107809.29</v>
      </c>
      <c r="E16" s="120">
        <v>107809.29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8" t="s">
        <v>78</v>
      </c>
      <c r="B17" s="128" t="s">
        <v>79</v>
      </c>
      <c r="C17" s="120">
        <v>107809.29</v>
      </c>
      <c r="D17" s="120">
        <v>107809.29</v>
      </c>
      <c r="E17" s="120">
        <v>107809.29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9" t="s">
        <v>80</v>
      </c>
      <c r="B18" s="129" t="s">
        <v>81</v>
      </c>
      <c r="C18" s="120">
        <v>74490.81</v>
      </c>
      <c r="D18" s="120">
        <v>74490.81</v>
      </c>
      <c r="E18" s="120">
        <v>74490.81</v>
      </c>
      <c r="F18" s="120"/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9" t="s">
        <v>82</v>
      </c>
      <c r="B19" s="129" t="s">
        <v>83</v>
      </c>
      <c r="C19" s="120">
        <v>29380.98</v>
      </c>
      <c r="D19" s="120">
        <v>29380.98</v>
      </c>
      <c r="E19" s="120">
        <v>29380.98</v>
      </c>
      <c r="F19" s="120"/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3937.5</v>
      </c>
      <c r="D20" s="120">
        <v>3937.5</v>
      </c>
      <c r="E20" s="120">
        <v>3937.5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30" t="s">
        <v>86</v>
      </c>
      <c r="B21" s="30" t="s">
        <v>87</v>
      </c>
      <c r="C21" s="120">
        <v>146620.15</v>
      </c>
      <c r="D21" s="120">
        <v>146620.15</v>
      </c>
      <c r="E21" s="120">
        <v>146620.15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8" t="s">
        <v>88</v>
      </c>
      <c r="B22" s="128" t="s">
        <v>89</v>
      </c>
      <c r="C22" s="120">
        <v>146620.15</v>
      </c>
      <c r="D22" s="120">
        <v>146620.15</v>
      </c>
      <c r="E22" s="120">
        <v>146620.15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9" t="s">
        <v>90</v>
      </c>
      <c r="B23" s="129" t="s">
        <v>91</v>
      </c>
      <c r="C23" s="120">
        <v>146620.15</v>
      </c>
      <c r="D23" s="120">
        <v>146620.15</v>
      </c>
      <c r="E23" s="120">
        <v>146620.15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17.25" customHeight="1" spans="1:15">
      <c r="A24" s="104" t="s">
        <v>92</v>
      </c>
      <c r="B24" s="105" t="s">
        <v>92</v>
      </c>
      <c r="C24" s="120">
        <v>2019832.36</v>
      </c>
      <c r="D24" s="120">
        <v>2019832.36</v>
      </c>
      <c r="E24" s="120">
        <v>2019832.36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59292035398" defaultRowHeight="14.25" customHeight="1" outlineLevelCol="3"/>
  <cols>
    <col min="1" max="1" width="49.2743362831858" customWidth="1"/>
    <col min="2" max="2" width="43.3185840707965" customWidth="1"/>
    <col min="3" max="3" width="48.5752212389381" customWidth="1"/>
    <col min="4" max="4" width="41.1769911504425" customWidth="1"/>
  </cols>
  <sheetData>
    <row r="1" customHeight="1" spans="1:4">
      <c r="D1" s="92" t="s">
        <v>93</v>
      </c>
    </row>
    <row r="2" ht="31.5" customHeight="1" spans="1:4">
      <c r="A2" s="45" t="s">
        <v>94</v>
      </c>
      <c r="B2" s="132"/>
      <c r="C2" s="132"/>
      <c r="D2" s="132"/>
    </row>
    <row r="3" ht="17.25" customHeight="1" spans="1:4">
      <c r="A3" s="4" t="str">
        <f>"单位名称："&amp;"云南省广播电视局陇川中波台"</f>
        <v>单位名称：云南省广播电视局陇川中波台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95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96</v>
      </c>
      <c r="B7" s="136">
        <v>2019832.36</v>
      </c>
      <c r="C7" s="137" t="s">
        <v>97</v>
      </c>
      <c r="D7" s="136">
        <v>2019832.36</v>
      </c>
    </row>
    <row r="8" ht="29.15" customHeight="1" spans="1:4">
      <c r="A8" s="138" t="s">
        <v>98</v>
      </c>
      <c r="B8" s="88">
        <v>2019832.36</v>
      </c>
      <c r="C8" s="110" t="str">
        <f>"（一）"&amp;"文化旅游体育与传媒支出"</f>
        <v>（一）文化旅游体育与传媒支出</v>
      </c>
      <c r="D8" s="88">
        <v>1561729.11</v>
      </c>
    </row>
    <row r="9" ht="29.15" customHeight="1" spans="1:4">
      <c r="A9" s="138" t="s">
        <v>99</v>
      </c>
      <c r="B9" s="88"/>
      <c r="C9" s="110" t="str">
        <f>"（二）"&amp;"社会保障和就业支出"</f>
        <v>（二）社会保障和就业支出</v>
      </c>
      <c r="D9" s="88">
        <v>203673.81</v>
      </c>
    </row>
    <row r="10" ht="29.15" customHeight="1" spans="1:4">
      <c r="A10" s="138" t="s">
        <v>100</v>
      </c>
      <c r="B10" s="88"/>
      <c r="C10" s="110" t="str">
        <f>"（三）"&amp;"卫生健康支出"</f>
        <v>（三）卫生健康支出</v>
      </c>
      <c r="D10" s="88">
        <v>107809.29</v>
      </c>
    </row>
    <row r="11" ht="29.15" customHeight="1" spans="1:4">
      <c r="A11" s="139" t="s">
        <v>101</v>
      </c>
      <c r="B11" s="140"/>
      <c r="C11" s="110" t="str">
        <f>"（四）"&amp;"住房保障支出"</f>
        <v>（四）住房保障支出</v>
      </c>
      <c r="D11" s="88">
        <v>146620.15</v>
      </c>
    </row>
    <row r="12" ht="29.15" customHeight="1" spans="1:4">
      <c r="A12" s="138" t="s">
        <v>98</v>
      </c>
      <c r="B12" s="120"/>
      <c r="C12" s="141"/>
      <c r="D12" s="140"/>
    </row>
    <row r="13" ht="29.15" customHeight="1" spans="1:4">
      <c r="A13" s="142" t="s">
        <v>99</v>
      </c>
      <c r="B13" s="120"/>
      <c r="C13" s="141"/>
      <c r="D13" s="140"/>
    </row>
    <row r="14" ht="29.15" customHeight="1" spans="1:4">
      <c r="A14" s="142" t="s">
        <v>100</v>
      </c>
      <c r="B14" s="140"/>
      <c r="C14" s="141"/>
      <c r="D14" s="140"/>
    </row>
    <row r="15" ht="29.15" customHeight="1" spans="1:4">
      <c r="A15" s="143"/>
      <c r="B15" s="140"/>
      <c r="C15" s="144" t="s">
        <v>102</v>
      </c>
      <c r="D15" s="140"/>
    </row>
    <row r="16" ht="29.15" customHeight="1" spans="1:4">
      <c r="A16" s="143" t="s">
        <v>103</v>
      </c>
      <c r="B16" s="140">
        <v>2019832.36</v>
      </c>
      <c r="C16" s="141" t="s">
        <v>25</v>
      </c>
      <c r="D16" s="140">
        <v>2019832.36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E7" sqref="E7"/>
    </sheetView>
  </sheetViews>
  <sheetFormatPr defaultColWidth="9.14159292035398" defaultRowHeight="14.25" customHeight="1" outlineLevelCol="6"/>
  <cols>
    <col min="1" max="1" width="20.141592920354" customWidth="1"/>
    <col min="2" max="2" width="37.3185840707965" customWidth="1"/>
    <col min="3" max="3" width="24.2743362831858" customWidth="1"/>
    <col min="4" max="6" width="25.0265486725664" customWidth="1"/>
    <col min="7" max="7" width="24.2743362831858" customWidth="1"/>
  </cols>
  <sheetData>
    <row r="1" ht="12" customHeight="1" spans="1:7">
      <c r="D1" s="106"/>
      <c r="F1" s="55"/>
      <c r="G1" s="55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"单位名称："&amp;"云南省广播电视局陇川中波台"</f>
        <v>单位名称：云南省广播电视局陇川中波台</v>
      </c>
      <c r="F3" s="103"/>
      <c r="G3" s="103" t="s">
        <v>2</v>
      </c>
    </row>
    <row r="4" ht="20.25" customHeight="1" spans="1:7">
      <c r="A4" s="122" t="s">
        <v>106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107</v>
      </c>
      <c r="F5" s="95" t="s">
        <v>108</v>
      </c>
      <c r="G5" s="95"/>
    </row>
    <row r="6" ht="13.5" customHeight="1" spans="1:7">
      <c r="A6" s="127" t="s">
        <v>109</v>
      </c>
      <c r="B6" s="127" t="s">
        <v>110</v>
      </c>
      <c r="C6" s="127" t="s">
        <v>111</v>
      </c>
      <c r="D6" s="62"/>
      <c r="E6" s="127" t="s">
        <v>112</v>
      </c>
      <c r="F6" s="127" t="s">
        <v>113</v>
      </c>
      <c r="G6" s="127" t="s">
        <v>114</v>
      </c>
    </row>
    <row r="7" ht="18" customHeight="1" spans="1:7">
      <c r="A7" s="30" t="s">
        <v>59</v>
      </c>
      <c r="B7" s="30" t="s">
        <v>60</v>
      </c>
      <c r="C7" s="22">
        <v>1561729.11</v>
      </c>
      <c r="D7" s="22">
        <v>1561729.11</v>
      </c>
      <c r="E7" s="22">
        <v>1427812</v>
      </c>
      <c r="F7" s="22">
        <v>133917.11</v>
      </c>
      <c r="G7" s="22"/>
    </row>
    <row r="8" ht="18" customHeight="1" spans="1:7">
      <c r="A8" s="30" t="s">
        <v>61</v>
      </c>
      <c r="B8" s="128" t="s">
        <v>62</v>
      </c>
      <c r="C8" s="22">
        <v>1561729.11</v>
      </c>
      <c r="D8" s="22">
        <v>1561729.11</v>
      </c>
      <c r="E8" s="22">
        <v>1427812</v>
      </c>
      <c r="F8" s="22">
        <v>133917.11</v>
      </c>
      <c r="G8" s="22"/>
    </row>
    <row r="9" ht="18" customHeight="1" spans="1:7">
      <c r="A9" s="30" t="s">
        <v>63</v>
      </c>
      <c r="B9" s="129" t="s">
        <v>64</v>
      </c>
      <c r="C9" s="22">
        <v>1561729.11</v>
      </c>
      <c r="D9" s="22">
        <v>1561729.11</v>
      </c>
      <c r="E9" s="22">
        <v>1427812</v>
      </c>
      <c r="F9" s="22">
        <v>133917.11</v>
      </c>
      <c r="G9" s="22"/>
    </row>
    <row r="10" ht="18" customHeight="1" spans="1:7">
      <c r="A10" s="30" t="s">
        <v>65</v>
      </c>
      <c r="B10" s="30" t="s">
        <v>66</v>
      </c>
      <c r="C10" s="22">
        <v>203673.81</v>
      </c>
      <c r="D10" s="22">
        <v>203673.81</v>
      </c>
      <c r="E10" s="22">
        <v>202053.81</v>
      </c>
      <c r="F10" s="22">
        <v>1620</v>
      </c>
      <c r="G10" s="22"/>
    </row>
    <row r="11" ht="18" customHeight="1" spans="1:7">
      <c r="A11" s="30" t="s">
        <v>67</v>
      </c>
      <c r="B11" s="128" t="s">
        <v>68</v>
      </c>
      <c r="C11" s="22">
        <v>193854.34</v>
      </c>
      <c r="D11" s="22">
        <v>193854.34</v>
      </c>
      <c r="E11" s="22">
        <v>192234.34</v>
      </c>
      <c r="F11" s="22">
        <v>1620</v>
      </c>
      <c r="G11" s="22"/>
    </row>
    <row r="12" ht="18" customHeight="1" spans="1:7">
      <c r="A12" s="30" t="s">
        <v>69</v>
      </c>
      <c r="B12" s="129" t="s">
        <v>70</v>
      </c>
      <c r="C12" s="22">
        <v>1620</v>
      </c>
      <c r="D12" s="22">
        <v>1620</v>
      </c>
      <c r="E12" s="22"/>
      <c r="F12" s="22">
        <v>1620</v>
      </c>
      <c r="G12" s="22"/>
    </row>
    <row r="13" ht="18" customHeight="1" spans="1:7">
      <c r="A13" s="30" t="s">
        <v>71</v>
      </c>
      <c r="B13" s="129" t="s">
        <v>72</v>
      </c>
      <c r="C13" s="22">
        <v>192234.34</v>
      </c>
      <c r="D13" s="22">
        <v>192234.34</v>
      </c>
      <c r="E13" s="22">
        <v>192234.34</v>
      </c>
      <c r="F13" s="22"/>
      <c r="G13" s="22"/>
    </row>
    <row r="14" ht="18" customHeight="1" spans="1:7">
      <c r="A14" s="30" t="s">
        <v>73</v>
      </c>
      <c r="B14" s="128" t="s">
        <v>74</v>
      </c>
      <c r="C14" s="22">
        <v>9819.47</v>
      </c>
      <c r="D14" s="22">
        <v>9819.47</v>
      </c>
      <c r="E14" s="22">
        <v>9819.47</v>
      </c>
      <c r="F14" s="22"/>
      <c r="G14" s="22"/>
    </row>
    <row r="15" ht="18" customHeight="1" spans="1:7">
      <c r="A15" s="30" t="s">
        <v>75</v>
      </c>
      <c r="B15" s="129" t="s">
        <v>74</v>
      </c>
      <c r="C15" s="22">
        <v>9819.47</v>
      </c>
      <c r="D15" s="22">
        <v>9819.47</v>
      </c>
      <c r="E15" s="22">
        <v>9819.47</v>
      </c>
      <c r="F15" s="22"/>
      <c r="G15" s="22"/>
    </row>
    <row r="16" ht="18" customHeight="1" spans="1:7">
      <c r="A16" s="30" t="s">
        <v>76</v>
      </c>
      <c r="B16" s="30" t="s">
        <v>77</v>
      </c>
      <c r="C16" s="22">
        <v>107809.29</v>
      </c>
      <c r="D16" s="22">
        <v>107809.29</v>
      </c>
      <c r="E16" s="22">
        <v>107809.29</v>
      </c>
      <c r="F16" s="22"/>
      <c r="G16" s="22"/>
    </row>
    <row r="17" ht="18" customHeight="1" spans="1:7">
      <c r="A17" s="30" t="s">
        <v>78</v>
      </c>
      <c r="B17" s="128" t="s">
        <v>79</v>
      </c>
      <c r="C17" s="22">
        <v>107809.29</v>
      </c>
      <c r="D17" s="22">
        <v>107809.29</v>
      </c>
      <c r="E17" s="22">
        <v>107809.29</v>
      </c>
      <c r="F17" s="22"/>
      <c r="G17" s="22"/>
    </row>
    <row r="18" ht="18" customHeight="1" spans="1:7">
      <c r="A18" s="30" t="s">
        <v>80</v>
      </c>
      <c r="B18" s="129" t="s">
        <v>81</v>
      </c>
      <c r="C18" s="22">
        <v>74490.81</v>
      </c>
      <c r="D18" s="22">
        <v>74490.81</v>
      </c>
      <c r="E18" s="22">
        <v>74490.81</v>
      </c>
      <c r="F18" s="22"/>
      <c r="G18" s="22"/>
    </row>
    <row r="19" ht="18" customHeight="1" spans="1:7">
      <c r="A19" s="30" t="s">
        <v>82</v>
      </c>
      <c r="B19" s="129" t="s">
        <v>83</v>
      </c>
      <c r="C19" s="22">
        <v>29380.98</v>
      </c>
      <c r="D19" s="22">
        <v>29380.98</v>
      </c>
      <c r="E19" s="22">
        <v>29380.98</v>
      </c>
      <c r="F19" s="22"/>
      <c r="G19" s="22"/>
    </row>
    <row r="20" ht="18" customHeight="1" spans="1:7">
      <c r="A20" s="30" t="s">
        <v>84</v>
      </c>
      <c r="B20" s="129" t="s">
        <v>85</v>
      </c>
      <c r="C20" s="22">
        <v>3937.5</v>
      </c>
      <c r="D20" s="22">
        <v>3937.5</v>
      </c>
      <c r="E20" s="22">
        <v>3937.5</v>
      </c>
      <c r="F20" s="22"/>
      <c r="G20" s="22"/>
    </row>
    <row r="21" ht="18" customHeight="1" spans="1:7">
      <c r="A21" s="30" t="s">
        <v>86</v>
      </c>
      <c r="B21" s="30" t="s">
        <v>87</v>
      </c>
      <c r="C21" s="22">
        <v>146620.15</v>
      </c>
      <c r="D21" s="22">
        <v>146620.15</v>
      </c>
      <c r="E21" s="22">
        <v>146620.15</v>
      </c>
      <c r="F21" s="22"/>
      <c r="G21" s="22"/>
    </row>
    <row r="22" ht="18" customHeight="1" spans="1:7">
      <c r="A22" s="30" t="s">
        <v>88</v>
      </c>
      <c r="B22" s="128" t="s">
        <v>89</v>
      </c>
      <c r="C22" s="22">
        <v>146620.15</v>
      </c>
      <c r="D22" s="22">
        <v>146620.15</v>
      </c>
      <c r="E22" s="22">
        <v>146620.15</v>
      </c>
      <c r="F22" s="22"/>
      <c r="G22" s="22"/>
    </row>
    <row r="23" ht="18" customHeight="1" spans="1:7">
      <c r="A23" s="30" t="s">
        <v>90</v>
      </c>
      <c r="B23" s="129" t="s">
        <v>91</v>
      </c>
      <c r="C23" s="22">
        <v>146620.15</v>
      </c>
      <c r="D23" s="22">
        <v>146620.15</v>
      </c>
      <c r="E23" s="22">
        <v>146620.15</v>
      </c>
      <c r="F23" s="22"/>
      <c r="G23" s="22"/>
    </row>
    <row r="24" ht="18" customHeight="1" spans="1:7">
      <c r="A24" s="130" t="s">
        <v>92</v>
      </c>
      <c r="B24" s="131" t="s">
        <v>92</v>
      </c>
      <c r="C24" s="22">
        <v>2019832.36</v>
      </c>
      <c r="D24" s="22">
        <v>2019832.36</v>
      </c>
      <c r="E24" s="22">
        <v>1884295.25</v>
      </c>
      <c r="F24" s="22">
        <v>135537.11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59292035398" defaultRowHeight="14.25" customHeight="1" outlineLevelRow="6" outlineLevelCol="5"/>
  <cols>
    <col min="1" max="1" width="27.4247787610619" customWidth="1"/>
    <col min="2" max="6" width="31.1769911504425" customWidth="1"/>
  </cols>
  <sheetData>
    <row r="1" ht="12" customHeight="1" spans="1:6">
      <c r="A1" s="116"/>
      <c r="B1" s="116"/>
      <c r="C1" s="60"/>
      <c r="F1" s="59" t="s">
        <v>115</v>
      </c>
    </row>
    <row r="2" ht="25.5" customHeight="1" spans="1:6">
      <c r="A2" s="117" t="s">
        <v>116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"单位名称："&amp;"云南省广播电视局陇川中波台"</f>
        <v>单位名称：云南省广播电视局陇川中波台</v>
      </c>
      <c r="B3" s="116"/>
      <c r="C3" s="60"/>
      <c r="F3" s="59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2" t="s">
        <v>32</v>
      </c>
      <c r="D5" s="62" t="s">
        <v>122</v>
      </c>
      <c r="E5" s="62" t="s">
        <v>123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2000</v>
      </c>
      <c r="B7" s="120"/>
      <c r="C7" s="121"/>
      <c r="D7" s="120"/>
      <c r="E7" s="120"/>
      <c r="F7" s="120">
        <v>2000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0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28.7079646017699" customWidth="1"/>
    <col min="2" max="3" width="23.8495575221239" customWidth="1"/>
    <col min="4" max="4" width="14.6017699115044" customWidth="1"/>
    <col min="5" max="5" width="18.4513274336283" customWidth="1"/>
    <col min="6" max="6" width="14.7433628318584" customWidth="1"/>
    <col min="7" max="7" width="18.8761061946903" customWidth="1"/>
    <col min="8" max="13" width="15.3185840707965" customWidth="1"/>
    <col min="14" max="16" width="14.7433628318584" customWidth="1"/>
    <col min="17" max="17" width="14.8761061946903" customWidth="1"/>
    <col min="18" max="23" width="15.0265486725664" customWidth="1"/>
  </cols>
  <sheetData>
    <row r="1" ht="13.5" customHeight="1" spans="1:23">
      <c r="D1" s="1"/>
      <c r="E1" s="1"/>
      <c r="F1" s="1"/>
      <c r="G1" s="1"/>
      <c r="U1" s="106"/>
      <c r="W1" s="55" t="s">
        <v>124</v>
      </c>
    </row>
    <row r="2" ht="27.75" customHeight="1" spans="1:23">
      <c r="A2" s="27" t="s">
        <v>125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"单位名称："&amp;"云南省广播电视局陇川中波台"</f>
        <v>单位名称：云南省广播电视局陇川中波台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3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2" t="s">
        <v>133</v>
      </c>
      <c r="I4" s="62"/>
      <c r="J4" s="62"/>
      <c r="K4" s="62"/>
      <c r="L4" s="108"/>
      <c r="M4" s="108"/>
      <c r="N4" s="108"/>
      <c r="O4" s="108"/>
      <c r="P4" s="108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8"/>
      <c r="M5" s="108"/>
      <c r="N5" s="108" t="s">
        <v>134</v>
      </c>
      <c r="O5" s="108"/>
      <c r="P5" s="108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135</v>
      </c>
      <c r="J6" s="47" t="s">
        <v>136</v>
      </c>
      <c r="K6" s="47" t="s">
        <v>137</v>
      </c>
      <c r="L6" s="113" t="s">
        <v>138</v>
      </c>
      <c r="M6" s="113" t="s">
        <v>139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140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2019832.36</v>
      </c>
      <c r="I9" s="22">
        <v>2019832.36</v>
      </c>
      <c r="J9" s="22">
        <v>506788.73</v>
      </c>
      <c r="K9" s="22"/>
      <c r="L9" s="22">
        <v>1513043.63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141</v>
      </c>
      <c r="C10" s="110" t="s">
        <v>142</v>
      </c>
      <c r="D10" s="110" t="s">
        <v>63</v>
      </c>
      <c r="E10" s="110" t="s">
        <v>64</v>
      </c>
      <c r="F10" s="110" t="s">
        <v>143</v>
      </c>
      <c r="G10" s="110" t="s">
        <v>144</v>
      </c>
      <c r="H10" s="22">
        <v>511536</v>
      </c>
      <c r="I10" s="22">
        <v>511536</v>
      </c>
      <c r="J10" s="22">
        <v>127884</v>
      </c>
      <c r="K10" s="22"/>
      <c r="L10" s="22">
        <v>383652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141</v>
      </c>
      <c r="C11" s="110" t="s">
        <v>142</v>
      </c>
      <c r="D11" s="110" t="s">
        <v>63</v>
      </c>
      <c r="E11" s="110" t="s">
        <v>64</v>
      </c>
      <c r="F11" s="110" t="s">
        <v>145</v>
      </c>
      <c r="G11" s="110" t="s">
        <v>146</v>
      </c>
      <c r="H11" s="22">
        <v>123120</v>
      </c>
      <c r="I11" s="22">
        <v>123120</v>
      </c>
      <c r="J11" s="22">
        <v>30780</v>
      </c>
      <c r="K11" s="22"/>
      <c r="L11" s="22">
        <v>92340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141</v>
      </c>
      <c r="C12" s="110" t="s">
        <v>142</v>
      </c>
      <c r="D12" s="110" t="s">
        <v>63</v>
      </c>
      <c r="E12" s="110" t="s">
        <v>64</v>
      </c>
      <c r="F12" s="110" t="s">
        <v>147</v>
      </c>
      <c r="G12" s="110" t="s">
        <v>148</v>
      </c>
      <c r="H12" s="22">
        <v>42628</v>
      </c>
      <c r="I12" s="22">
        <v>42628</v>
      </c>
      <c r="J12" s="22">
        <v>10657</v>
      </c>
      <c r="K12" s="22"/>
      <c r="L12" s="22">
        <v>31971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141</v>
      </c>
      <c r="C13" s="110" t="s">
        <v>142</v>
      </c>
      <c r="D13" s="110" t="s">
        <v>63</v>
      </c>
      <c r="E13" s="110" t="s">
        <v>64</v>
      </c>
      <c r="F13" s="110" t="s">
        <v>149</v>
      </c>
      <c r="G13" s="110" t="s">
        <v>150</v>
      </c>
      <c r="H13" s="22">
        <v>750528</v>
      </c>
      <c r="I13" s="22">
        <v>750528</v>
      </c>
      <c r="J13" s="22">
        <v>187632</v>
      </c>
      <c r="K13" s="22"/>
      <c r="L13" s="22">
        <v>562896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151</v>
      </c>
      <c r="C14" s="110" t="s">
        <v>152</v>
      </c>
      <c r="D14" s="110" t="s">
        <v>71</v>
      </c>
      <c r="E14" s="110" t="s">
        <v>72</v>
      </c>
      <c r="F14" s="110" t="s">
        <v>153</v>
      </c>
      <c r="G14" s="110" t="s">
        <v>154</v>
      </c>
      <c r="H14" s="22">
        <v>192234.34</v>
      </c>
      <c r="I14" s="22">
        <v>192234.34</v>
      </c>
      <c r="J14" s="22">
        <v>48058.59</v>
      </c>
      <c r="K14" s="22"/>
      <c r="L14" s="22">
        <v>144175.75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151</v>
      </c>
      <c r="C15" s="110" t="s">
        <v>152</v>
      </c>
      <c r="D15" s="110" t="s">
        <v>75</v>
      </c>
      <c r="E15" s="110" t="s">
        <v>74</v>
      </c>
      <c r="F15" s="110" t="s">
        <v>155</v>
      </c>
      <c r="G15" s="110" t="s">
        <v>156</v>
      </c>
      <c r="H15" s="22">
        <v>9819.47</v>
      </c>
      <c r="I15" s="22">
        <v>9819.47</v>
      </c>
      <c r="J15" s="22">
        <v>2454.87</v>
      </c>
      <c r="K15" s="22"/>
      <c r="L15" s="22">
        <v>7364.6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151</v>
      </c>
      <c r="C16" s="110" t="s">
        <v>152</v>
      </c>
      <c r="D16" s="110" t="s">
        <v>80</v>
      </c>
      <c r="E16" s="110" t="s">
        <v>81</v>
      </c>
      <c r="F16" s="110" t="s">
        <v>157</v>
      </c>
      <c r="G16" s="110" t="s">
        <v>158</v>
      </c>
      <c r="H16" s="22">
        <v>74490.81</v>
      </c>
      <c r="I16" s="22">
        <v>74490.81</v>
      </c>
      <c r="J16" s="22">
        <v>18622.7</v>
      </c>
      <c r="K16" s="22"/>
      <c r="L16" s="22">
        <v>55868.11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151</v>
      </c>
      <c r="C17" s="110" t="s">
        <v>152</v>
      </c>
      <c r="D17" s="110" t="s">
        <v>82</v>
      </c>
      <c r="E17" s="110" t="s">
        <v>83</v>
      </c>
      <c r="F17" s="110" t="s">
        <v>159</v>
      </c>
      <c r="G17" s="110" t="s">
        <v>160</v>
      </c>
      <c r="H17" s="22">
        <v>29380.98</v>
      </c>
      <c r="I17" s="22">
        <v>29380.98</v>
      </c>
      <c r="J17" s="22">
        <v>7345.25</v>
      </c>
      <c r="K17" s="22"/>
      <c r="L17" s="22">
        <v>22035.73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151</v>
      </c>
      <c r="C18" s="110" t="s">
        <v>152</v>
      </c>
      <c r="D18" s="110" t="s">
        <v>84</v>
      </c>
      <c r="E18" s="110" t="s">
        <v>85</v>
      </c>
      <c r="F18" s="110" t="s">
        <v>155</v>
      </c>
      <c r="G18" s="110" t="s">
        <v>156</v>
      </c>
      <c r="H18" s="22">
        <v>3937.5</v>
      </c>
      <c r="I18" s="22">
        <v>3937.5</v>
      </c>
      <c r="J18" s="22">
        <v>3937.5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161</v>
      </c>
      <c r="C19" s="110" t="s">
        <v>91</v>
      </c>
      <c r="D19" s="110" t="s">
        <v>90</v>
      </c>
      <c r="E19" s="110" t="s">
        <v>91</v>
      </c>
      <c r="F19" s="110" t="s">
        <v>162</v>
      </c>
      <c r="G19" s="110" t="s">
        <v>91</v>
      </c>
      <c r="H19" s="22">
        <v>146620.15</v>
      </c>
      <c r="I19" s="22">
        <v>146620.15</v>
      </c>
      <c r="J19" s="22">
        <v>36655.04</v>
      </c>
      <c r="K19" s="22"/>
      <c r="L19" s="22">
        <v>109965.11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163</v>
      </c>
      <c r="C20" s="110" t="s">
        <v>121</v>
      </c>
      <c r="D20" s="110" t="s">
        <v>63</v>
      </c>
      <c r="E20" s="110" t="s">
        <v>64</v>
      </c>
      <c r="F20" s="110" t="s">
        <v>164</v>
      </c>
      <c r="G20" s="110" t="s">
        <v>121</v>
      </c>
      <c r="H20" s="22">
        <v>2000</v>
      </c>
      <c r="I20" s="22">
        <v>2000</v>
      </c>
      <c r="J20" s="22">
        <v>500</v>
      </c>
      <c r="K20" s="22"/>
      <c r="L20" s="22">
        <v>1500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165</v>
      </c>
      <c r="C21" s="110" t="s">
        <v>166</v>
      </c>
      <c r="D21" s="110" t="s">
        <v>63</v>
      </c>
      <c r="E21" s="110" t="s">
        <v>64</v>
      </c>
      <c r="F21" s="110" t="s">
        <v>167</v>
      </c>
      <c r="G21" s="110" t="s">
        <v>166</v>
      </c>
      <c r="H21" s="22">
        <v>28556.24</v>
      </c>
      <c r="I21" s="22">
        <v>28556.24</v>
      </c>
      <c r="J21" s="22">
        <v>7139.06</v>
      </c>
      <c r="K21" s="22"/>
      <c r="L21" s="22">
        <v>21417.18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168</v>
      </c>
      <c r="C22" s="110" t="s">
        <v>169</v>
      </c>
      <c r="D22" s="110" t="s">
        <v>63</v>
      </c>
      <c r="E22" s="110" t="s">
        <v>64</v>
      </c>
      <c r="F22" s="110" t="s">
        <v>170</v>
      </c>
      <c r="G22" s="110" t="s">
        <v>171</v>
      </c>
      <c r="H22" s="22">
        <v>23214.63</v>
      </c>
      <c r="I22" s="22">
        <v>23214.63</v>
      </c>
      <c r="J22" s="22">
        <v>5803.66</v>
      </c>
      <c r="K22" s="22"/>
      <c r="L22" s="22">
        <v>17410.97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168</v>
      </c>
      <c r="C23" s="110" t="s">
        <v>169</v>
      </c>
      <c r="D23" s="110" t="s">
        <v>63</v>
      </c>
      <c r="E23" s="110" t="s">
        <v>64</v>
      </c>
      <c r="F23" s="110" t="s">
        <v>172</v>
      </c>
      <c r="G23" s="110" t="s">
        <v>173</v>
      </c>
      <c r="H23" s="22">
        <v>500</v>
      </c>
      <c r="I23" s="22">
        <v>500</v>
      </c>
      <c r="J23" s="22">
        <v>125</v>
      </c>
      <c r="K23" s="22"/>
      <c r="L23" s="22">
        <v>375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168</v>
      </c>
      <c r="C24" s="110" t="s">
        <v>169</v>
      </c>
      <c r="D24" s="110" t="s">
        <v>63</v>
      </c>
      <c r="E24" s="110" t="s">
        <v>64</v>
      </c>
      <c r="F24" s="110" t="s">
        <v>174</v>
      </c>
      <c r="G24" s="110" t="s">
        <v>175</v>
      </c>
      <c r="H24" s="22">
        <v>3000</v>
      </c>
      <c r="I24" s="22">
        <v>3000</v>
      </c>
      <c r="J24" s="22">
        <v>750</v>
      </c>
      <c r="K24" s="22"/>
      <c r="L24" s="22">
        <v>2250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168</v>
      </c>
      <c r="C25" s="110" t="s">
        <v>169</v>
      </c>
      <c r="D25" s="110" t="s">
        <v>63</v>
      </c>
      <c r="E25" s="110" t="s">
        <v>64</v>
      </c>
      <c r="F25" s="110" t="s">
        <v>176</v>
      </c>
      <c r="G25" s="110" t="s">
        <v>177</v>
      </c>
      <c r="H25" s="22">
        <v>1000</v>
      </c>
      <c r="I25" s="22">
        <v>1000</v>
      </c>
      <c r="J25" s="22">
        <v>250</v>
      </c>
      <c r="K25" s="22"/>
      <c r="L25" s="22">
        <v>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168</v>
      </c>
      <c r="C26" s="110" t="s">
        <v>169</v>
      </c>
      <c r="D26" s="110" t="s">
        <v>63</v>
      </c>
      <c r="E26" s="110" t="s">
        <v>64</v>
      </c>
      <c r="F26" s="110" t="s">
        <v>178</v>
      </c>
      <c r="G26" s="110" t="s">
        <v>179</v>
      </c>
      <c r="H26" s="22">
        <v>30000</v>
      </c>
      <c r="I26" s="22">
        <v>30000</v>
      </c>
      <c r="J26" s="22">
        <v>7500</v>
      </c>
      <c r="K26" s="22"/>
      <c r="L26" s="22">
        <v>22500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168</v>
      </c>
      <c r="C27" s="110" t="s">
        <v>169</v>
      </c>
      <c r="D27" s="110" t="s">
        <v>63</v>
      </c>
      <c r="E27" s="110" t="s">
        <v>64</v>
      </c>
      <c r="F27" s="110" t="s">
        <v>180</v>
      </c>
      <c r="G27" s="110" t="s">
        <v>181</v>
      </c>
      <c r="H27" s="22">
        <v>41156.24</v>
      </c>
      <c r="I27" s="22">
        <v>41156.24</v>
      </c>
      <c r="J27" s="22">
        <v>10289.06</v>
      </c>
      <c r="K27" s="22"/>
      <c r="L27" s="22">
        <v>30867.18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168</v>
      </c>
      <c r="C28" s="110" t="s">
        <v>169</v>
      </c>
      <c r="D28" s="110" t="s">
        <v>63</v>
      </c>
      <c r="E28" s="110" t="s">
        <v>64</v>
      </c>
      <c r="F28" s="110" t="s">
        <v>182</v>
      </c>
      <c r="G28" s="110" t="s">
        <v>183</v>
      </c>
      <c r="H28" s="22">
        <v>4490</v>
      </c>
      <c r="I28" s="22">
        <v>4490</v>
      </c>
      <c r="J28" s="22"/>
      <c r="K28" s="22"/>
      <c r="L28" s="22">
        <v>4490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168</v>
      </c>
      <c r="C29" s="110" t="s">
        <v>169</v>
      </c>
      <c r="D29" s="110" t="s">
        <v>69</v>
      </c>
      <c r="E29" s="110" t="s">
        <v>70</v>
      </c>
      <c r="F29" s="110" t="s">
        <v>180</v>
      </c>
      <c r="G29" s="110" t="s">
        <v>181</v>
      </c>
      <c r="H29" s="22">
        <v>1620</v>
      </c>
      <c r="I29" s="22">
        <v>1620</v>
      </c>
      <c r="J29" s="22">
        <v>405</v>
      </c>
      <c r="K29" s="22"/>
      <c r="L29" s="22">
        <v>1215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18.75" customHeight="1" spans="1:23">
      <c r="A30" s="31" t="s">
        <v>92</v>
      </c>
      <c r="B30" s="32"/>
      <c r="C30" s="32"/>
      <c r="D30" s="32"/>
      <c r="E30" s="32"/>
      <c r="F30" s="32"/>
      <c r="G30" s="33"/>
      <c r="H30" s="22">
        <v>2019832.36</v>
      </c>
      <c r="I30" s="22">
        <v>2019832.36</v>
      </c>
      <c r="J30" s="22">
        <v>506788.73</v>
      </c>
      <c r="K30" s="22"/>
      <c r="L30" s="22">
        <v>1513043.63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</sheetData>
  <mergeCells count="30">
    <mergeCell ref="A2:W2"/>
    <mergeCell ref="A3:G3"/>
    <mergeCell ref="H4:W4"/>
    <mergeCell ref="I5:M5"/>
    <mergeCell ref="N5:P5"/>
    <mergeCell ref="R5:W5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23" sqref="C23"/>
    </sheetView>
  </sheetViews>
  <sheetFormatPr defaultColWidth="9.14159292035398" defaultRowHeight="14.25" customHeight="1"/>
  <cols>
    <col min="1" max="1" width="14.5752212389381" customWidth="1"/>
    <col min="2" max="2" width="21.0265486725664" customWidth="1"/>
    <col min="3" max="3" width="31.3185840707965" customWidth="1"/>
    <col min="4" max="4" width="23.8495575221239" customWidth="1"/>
    <col min="5" max="5" width="15.6017699115044" customWidth="1"/>
    <col min="6" max="6" width="19.7433628318584" customWidth="1"/>
    <col min="7" max="7" width="14.8761061946903" customWidth="1"/>
    <col min="8" max="8" width="19.7433628318584" customWidth="1"/>
    <col min="9" max="16" width="14.1769911504425" customWidth="1"/>
    <col min="17" max="17" width="13.6017699115044" customWidth="1"/>
    <col min="18" max="23" width="15.1769911504425" customWidth="1"/>
  </cols>
  <sheetData>
    <row r="1" ht="13.5" customHeight="1" spans="1:23">
      <c r="E1" s="1"/>
      <c r="F1" s="1"/>
      <c r="G1" s="1"/>
      <c r="H1" s="1"/>
      <c r="U1" s="106"/>
      <c r="W1" s="55" t="s">
        <v>184</v>
      </c>
    </row>
    <row r="2" ht="27.75" customHeight="1" spans="1:23">
      <c r="A2" s="27" t="s">
        <v>185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"单位名称："&amp;"云南省广播电视局陇川中波台"</f>
        <v>单位名称：云南省广播电视局陇川中波台</v>
      </c>
      <c r="B3" s="107" t="str">
        <f t="shared" si="0"/>
        <v>单位名称：云南省广播电视局陇川中波台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3" t="s">
        <v>117</v>
      </c>
    </row>
    <row r="4" ht="21.75" customHeight="1" spans="1:23">
      <c r="A4" s="8" t="s">
        <v>186</v>
      </c>
      <c r="B4" s="8" t="s">
        <v>127</v>
      </c>
      <c r="C4" s="8" t="s">
        <v>128</v>
      </c>
      <c r="D4" s="8" t="s">
        <v>187</v>
      </c>
      <c r="E4" s="9" t="s">
        <v>129</v>
      </c>
      <c r="F4" s="9" t="s">
        <v>130</v>
      </c>
      <c r="G4" s="9" t="s">
        <v>131</v>
      </c>
      <c r="H4" s="9" t="s">
        <v>132</v>
      </c>
      <c r="I4" s="62" t="s">
        <v>30</v>
      </c>
      <c r="J4" s="62" t="s">
        <v>188</v>
      </c>
      <c r="K4" s="62"/>
      <c r="L4" s="62"/>
      <c r="M4" s="62"/>
      <c r="N4" s="108" t="s">
        <v>134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189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/>
      <c r="D8" s="110"/>
      <c r="E8" s="110"/>
      <c r="F8" s="110"/>
      <c r="G8" s="110"/>
      <c r="H8" s="110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110"/>
      <c r="B9" s="111"/>
      <c r="C9" s="110"/>
      <c r="D9" s="110"/>
      <c r="E9" s="110"/>
      <c r="F9" s="110"/>
      <c r="G9" s="110"/>
      <c r="H9" s="110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18.75" customHeight="1" spans="1:23">
      <c r="A10" s="31" t="s">
        <v>92</v>
      </c>
      <c r="B10" s="32"/>
      <c r="C10" s="32"/>
      <c r="D10" s="32"/>
      <c r="E10" s="32"/>
      <c r="F10" s="32"/>
      <c r="G10" s="32"/>
      <c r="H10" s="33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29" customHeight="1" spans="1:23">
      <c r="A11" s="26" t="s">
        <v>190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9" sqref="A9"/>
    </sheetView>
  </sheetViews>
  <sheetFormatPr defaultColWidth="9.14159292035398" defaultRowHeight="12" customHeight="1" outlineLevelRow="7"/>
  <cols>
    <col min="1" max="1" width="31.3893805309735" customWidth="1"/>
    <col min="2" max="2" width="29" customWidth="1"/>
    <col min="3" max="3" width="17.1769911504425" customWidth="1"/>
    <col min="4" max="4" width="21.0265486725664" customWidth="1"/>
    <col min="5" max="5" width="23.5752212389381" customWidth="1"/>
    <col min="6" max="6" width="11.2743362831858" customWidth="1"/>
    <col min="7" max="7" width="10.3185840707965" customWidth="1"/>
    <col min="8" max="8" width="9.31858407079646" customWidth="1"/>
    <col min="9" max="9" width="13.4247787610619" customWidth="1"/>
    <col min="10" max="10" width="40.5309734513274" customWidth="1"/>
  </cols>
  <sheetData>
    <row r="1" customHeight="1" spans="1:10">
      <c r="J1" s="44" t="s">
        <v>191</v>
      </c>
    </row>
    <row r="2" ht="28.5" customHeight="1" spans="1:10">
      <c r="A2" s="45" t="s">
        <v>192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"单位名称："&amp;"云南省广播电视局陇川中波台"</f>
        <v>单位名称：云南省广播电视局陇川中波台</v>
      </c>
    </row>
    <row r="4" ht="14.25" customHeight="1" spans="1:10">
      <c r="A4" s="47" t="s">
        <v>193</v>
      </c>
      <c r="B4" s="47" t="s">
        <v>194</v>
      </c>
      <c r="C4" s="47" t="s">
        <v>195</v>
      </c>
      <c r="D4" s="47" t="s">
        <v>196</v>
      </c>
      <c r="E4" s="47" t="s">
        <v>197</v>
      </c>
      <c r="F4" s="48" t="s">
        <v>198</v>
      </c>
      <c r="G4" s="47" t="s">
        <v>199</v>
      </c>
      <c r="H4" s="48" t="s">
        <v>200</v>
      </c>
      <c r="I4" s="48" t="s">
        <v>201</v>
      </c>
      <c r="J4" s="47" t="s">
        <v>202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20" customHeight="1" spans="1:10">
      <c r="A8" s="26" t="s">
        <v>190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E17" sqref="E17"/>
    </sheetView>
  </sheetViews>
  <sheetFormatPr defaultColWidth="9.14159292035398" defaultRowHeight="14.25" customHeight="1" outlineLevelCol="5"/>
  <cols>
    <col min="1" max="1" width="31.2212389380531" customWidth="1"/>
    <col min="2" max="2" width="28.6017699115044" customWidth="1"/>
    <col min="3" max="3" width="31.6017699115044" customWidth="1"/>
    <col min="4" max="6" width="33.4513274336283" customWidth="1"/>
  </cols>
  <sheetData>
    <row r="1" ht="15.75" customHeight="1" spans="1:6">
      <c r="F1" s="55" t="s">
        <v>203</v>
      </c>
    </row>
    <row r="2" ht="28.5" customHeight="1" spans="1:6">
      <c r="A2" s="27" t="s">
        <v>204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"单位名称："&amp;"云南省广播电视局陇川中波台"</f>
        <v>单位名称：云南省广播电视局陇川中波台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205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92</v>
      </c>
      <c r="B8" s="105"/>
      <c r="C8" s="105" t="s">
        <v>92</v>
      </c>
      <c r="D8" s="22"/>
      <c r="E8" s="22"/>
      <c r="F8" s="22"/>
    </row>
    <row r="9" s="26" customFormat="1" ht="24" customHeight="1" spans="1:6">
      <c r="A9" s="26" t="s">
        <v>206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39.141592920354" customWidth="1"/>
    <col min="2" max="2" width="21.716814159292" customWidth="1"/>
    <col min="3" max="3" width="35.2743362831858" customWidth="1"/>
    <col min="4" max="4" width="7.71681415929203" customWidth="1"/>
    <col min="5" max="5" width="10.2743362831858" customWidth="1"/>
    <col min="6" max="11" width="14.7433628318584" customWidth="1"/>
    <col min="12" max="16" width="12.5752212389381" customWidth="1"/>
    <col min="17" max="17" width="10.4247787610619" customWidth="1"/>
  </cols>
  <sheetData>
    <row r="1" ht="13.5" customHeight="1" spans="1:17">
      <c r="O1" s="44"/>
      <c r="P1" s="44"/>
      <c r="Q1" s="92" t="s">
        <v>207</v>
      </c>
    </row>
    <row r="2" ht="27.75" customHeight="1" spans="1:17">
      <c r="A2" s="56" t="s">
        <v>208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"单位名称："&amp;"云南省广播电视局陇川中波台"</f>
        <v>单位名称：云南省广播电视局陇川中波台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117</v>
      </c>
    </row>
    <row r="4" ht="15.75" customHeight="1" spans="1:17">
      <c r="A4" s="9" t="s">
        <v>209</v>
      </c>
      <c r="B4" s="72" t="s">
        <v>210</v>
      </c>
      <c r="C4" s="72" t="s">
        <v>211</v>
      </c>
      <c r="D4" s="72" t="s">
        <v>212</v>
      </c>
      <c r="E4" s="72" t="s">
        <v>213</v>
      </c>
      <c r="F4" s="72" t="s">
        <v>214</v>
      </c>
      <c r="G4" s="73" t="s">
        <v>133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215</v>
      </c>
      <c r="J5" s="77" t="s">
        <v>216</v>
      </c>
      <c r="K5" s="78" t="s">
        <v>217</v>
      </c>
      <c r="L5" s="79" t="s">
        <v>218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140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4490</v>
      </c>
      <c r="G8" s="22">
        <v>4490</v>
      </c>
      <c r="H8" s="22">
        <v>4490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169</v>
      </c>
      <c r="B9" s="86" t="s">
        <v>219</v>
      </c>
      <c r="C9" s="86" t="s">
        <v>220</v>
      </c>
      <c r="D9" s="99" t="s">
        <v>221</v>
      </c>
      <c r="E9" s="100">
        <v>1</v>
      </c>
      <c r="F9" s="22">
        <v>950</v>
      </c>
      <c r="G9" s="22">
        <v>950</v>
      </c>
      <c r="H9" s="22">
        <v>950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169</v>
      </c>
      <c r="B10" s="86" t="s">
        <v>222</v>
      </c>
      <c r="C10" s="86" t="s">
        <v>223</v>
      </c>
      <c r="D10" s="99" t="s">
        <v>224</v>
      </c>
      <c r="E10" s="100">
        <v>3</v>
      </c>
      <c r="F10" s="22">
        <v>1740</v>
      </c>
      <c r="G10" s="22">
        <v>1740</v>
      </c>
      <c r="H10" s="22">
        <v>1740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169</v>
      </c>
      <c r="B11" s="86" t="s">
        <v>225</v>
      </c>
      <c r="C11" s="86" t="s">
        <v>226</v>
      </c>
      <c r="D11" s="99" t="s">
        <v>221</v>
      </c>
      <c r="E11" s="100">
        <v>1</v>
      </c>
      <c r="F11" s="22">
        <v>1800</v>
      </c>
      <c r="G11" s="22">
        <v>1800</v>
      </c>
      <c r="H11" s="22">
        <v>1800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89" t="s">
        <v>92</v>
      </c>
      <c r="B12" s="90"/>
      <c r="C12" s="90"/>
      <c r="D12" s="90"/>
      <c r="E12" s="97"/>
      <c r="F12" s="22">
        <v>4490</v>
      </c>
      <c r="G12" s="22">
        <v>4490</v>
      </c>
      <c r="H12" s="22">
        <v>4490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2" sqref="A12"/>
    </sheetView>
  </sheetViews>
  <sheetFormatPr defaultColWidth="9.14159292035398" defaultRowHeight="14.25" customHeight="1"/>
  <cols>
    <col min="1" max="1" width="31.4247787610619" customWidth="1"/>
    <col min="2" max="2" width="21.716814159292" customWidth="1"/>
    <col min="3" max="3" width="26.716814159292" customWidth="1"/>
    <col min="4" max="14" width="16.6017699115044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227</v>
      </c>
    </row>
    <row r="2" ht="27.75" customHeight="1" spans="1:14">
      <c r="A2" s="56" t="s">
        <v>228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"单位名称："&amp;"云南省广播电视局陇川中波台"</f>
        <v>单位名称：云南省广播电视局陇川中波台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117</v>
      </c>
    </row>
    <row r="4" ht="15.75" customHeight="1" spans="1:14">
      <c r="A4" s="9" t="s">
        <v>209</v>
      </c>
      <c r="B4" s="72" t="s">
        <v>229</v>
      </c>
      <c r="C4" s="72" t="s">
        <v>230</v>
      </c>
      <c r="D4" s="73" t="s">
        <v>133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215</v>
      </c>
      <c r="G5" s="77" t="s">
        <v>216</v>
      </c>
      <c r="H5" s="78" t="s">
        <v>217</v>
      </c>
      <c r="I5" s="79" t="s">
        <v>218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140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21" customHeight="1" spans="1:14">
      <c r="A11" s="26" t="s">
        <v>231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59292035398" defaultRowHeight="14.25" customHeight="1"/>
  <cols>
    <col min="1" max="1" width="31.858407079646" customWidth="1"/>
    <col min="2" max="15" width="17.1769911504425" customWidth="1"/>
    <col min="16" max="22" width="17.0265486725664" customWidth="1"/>
    <col min="23" max="23" width="17" customWidth="1"/>
    <col min="24" max="24" width="17.0265486725664" customWidth="1"/>
  </cols>
  <sheetData>
    <row r="1" ht="13.5" customHeight="1" spans="1:24">
      <c r="D1" s="55"/>
      <c r="W1" s="44"/>
      <c r="X1" s="44" t="s">
        <v>232</v>
      </c>
    </row>
    <row r="2" ht="27.75" customHeight="1" spans="1:24">
      <c r="A2" s="56" t="s">
        <v>233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"单位名称："&amp;"云南省广播电视局陇川中波台"</f>
        <v>单位名称：云南省广播电视局陇川中波台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117</v>
      </c>
    </row>
    <row r="4" ht="19.5" customHeight="1" spans="1:24">
      <c r="A4" s="15" t="s">
        <v>234</v>
      </c>
      <c r="B4" s="10" t="s">
        <v>133</v>
      </c>
      <c r="C4" s="11"/>
      <c r="D4" s="11"/>
      <c r="E4" s="62" t="s">
        <v>235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236</v>
      </c>
      <c r="E5" s="62" t="s">
        <v>237</v>
      </c>
      <c r="F5" s="62" t="s">
        <v>238</v>
      </c>
      <c r="G5" s="62" t="s">
        <v>239</v>
      </c>
      <c r="H5" s="62" t="s">
        <v>240</v>
      </c>
      <c r="I5" s="62" t="s">
        <v>241</v>
      </c>
      <c r="J5" s="62" t="s">
        <v>242</v>
      </c>
      <c r="K5" s="62" t="s">
        <v>243</v>
      </c>
      <c r="L5" s="62" t="s">
        <v>244</v>
      </c>
      <c r="M5" s="62" t="s">
        <v>245</v>
      </c>
      <c r="N5" s="62" t="s">
        <v>246</v>
      </c>
      <c r="O5" s="62" t="s">
        <v>247</v>
      </c>
      <c r="P5" s="62" t="s">
        <v>248</v>
      </c>
      <c r="Q5" s="62" t="s">
        <v>249</v>
      </c>
      <c r="R5" s="62" t="s">
        <v>250</v>
      </c>
      <c r="S5" s="62" t="s">
        <v>251</v>
      </c>
      <c r="T5" s="62" t="s">
        <v>252</v>
      </c>
      <c r="U5" s="62" t="s">
        <v>253</v>
      </c>
      <c r="V5" s="62" t="s">
        <v>254</v>
      </c>
      <c r="W5" s="62" t="s">
        <v>255</v>
      </c>
      <c r="X5" s="62" t="s">
        <v>256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24" customHeight="1" spans="1:24">
      <c r="A9" s="26" t="s">
        <v>257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9" sqref="A9"/>
    </sheetView>
  </sheetViews>
  <sheetFormatPr defaultColWidth="9.14159292035398" defaultRowHeight="12" customHeight="1" outlineLevelRow="7"/>
  <cols>
    <col min="1" max="1" width="28.9646017699115" customWidth="1"/>
    <col min="2" max="2" width="29" customWidth="1"/>
    <col min="3" max="3" width="16.3185840707965" customWidth="1"/>
    <col min="4" max="4" width="15.6017699115044" customWidth="1"/>
    <col min="5" max="5" width="23.5752212389381" customWidth="1"/>
    <col min="6" max="6" width="11.2743362831858" customWidth="1"/>
    <col min="7" max="7" width="14.8761061946903" customWidth="1"/>
    <col min="8" max="8" width="10.8761061946903" customWidth="1"/>
    <col min="9" max="9" width="13.4247787610619" customWidth="1"/>
    <col min="10" max="10" width="38.6725663716814" customWidth="1"/>
  </cols>
  <sheetData>
    <row r="1" customHeight="1" spans="1:10">
      <c r="J1" s="44" t="s">
        <v>258</v>
      </c>
    </row>
    <row r="2" ht="28.5" customHeight="1" spans="1:10">
      <c r="A2" s="45" t="s">
        <v>259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"单位名称："&amp;"云南省广播电视局陇川中波台"</f>
        <v>单位名称：云南省广播电视局陇川中波台</v>
      </c>
    </row>
    <row r="4" ht="44.25" customHeight="1" spans="1:10">
      <c r="A4" s="47" t="s">
        <v>193</v>
      </c>
      <c r="B4" s="47" t="s">
        <v>194</v>
      </c>
      <c r="C4" s="47" t="s">
        <v>195</v>
      </c>
      <c r="D4" s="47" t="s">
        <v>196</v>
      </c>
      <c r="E4" s="47" t="s">
        <v>197</v>
      </c>
      <c r="F4" s="48" t="s">
        <v>198</v>
      </c>
      <c r="G4" s="47" t="s">
        <v>199</v>
      </c>
      <c r="H4" s="48" t="s">
        <v>200</v>
      </c>
      <c r="I4" s="48" t="s">
        <v>201</v>
      </c>
      <c r="J4" s="47" t="s">
        <v>202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21" customHeight="1" spans="1:10">
      <c r="A8" s="26" t="s">
        <v>257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3"/>
  <sheetViews>
    <sheetView showZeros="0" workbookViewId="0">
      <selection activeCell="A1" sqref="A1"/>
    </sheetView>
  </sheetViews>
  <sheetFormatPr defaultColWidth="8.84955752212389" defaultRowHeight="15" customHeight="1" outlineLevelCol="7"/>
  <cols>
    <col min="1" max="1" width="36.0265486725664" customWidth="1"/>
    <col min="2" max="2" width="19.7433628318584" customWidth="1"/>
    <col min="3" max="3" width="33.3185840707965" customWidth="1"/>
    <col min="4" max="4" width="34.7433628318584" customWidth="1"/>
    <col min="5" max="5" width="14.4513274336283" customWidth="1"/>
    <col min="6" max="6" width="17.1769911504425" customWidth="1"/>
    <col min="7" max="7" width="17.3185840707965" customWidth="1"/>
    <col min="8" max="8" width="28.318584070796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260</v>
      </c>
    </row>
    <row r="2" ht="30.65" customHeight="1" spans="1:8">
      <c r="A2" s="36" t="s">
        <v>261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"单位名称："&amp;"云南省广播电视局陇川中波台"</f>
        <v>单位名称：云南省广播电视局陇川中波台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126</v>
      </c>
      <c r="B4" s="37" t="s">
        <v>262</v>
      </c>
      <c r="C4" s="37" t="s">
        <v>263</v>
      </c>
      <c r="D4" s="37" t="s">
        <v>264</v>
      </c>
      <c r="E4" s="37" t="s">
        <v>265</v>
      </c>
      <c r="F4" s="37" t="s">
        <v>266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213</v>
      </c>
      <c r="G5" s="37" t="s">
        <v>267</v>
      </c>
      <c r="H5" s="37" t="s">
        <v>268</v>
      </c>
    </row>
    <row r="6" ht="18.75" customHeight="1" spans="1:8">
      <c r="A6" s="38" t="s">
        <v>109</v>
      </c>
      <c r="B6" s="38" t="s">
        <v>110</v>
      </c>
      <c r="C6" s="38" t="s">
        <v>111</v>
      </c>
      <c r="D6" s="38" t="s">
        <v>112</v>
      </c>
      <c r="E6" s="38" t="s">
        <v>113</v>
      </c>
      <c r="F6" s="38" t="s">
        <v>114</v>
      </c>
      <c r="G6" s="38" t="s">
        <v>269</v>
      </c>
      <c r="H6" s="38" t="s">
        <v>270</v>
      </c>
    </row>
    <row r="7" ht="29.9" customHeight="1" spans="1:8">
      <c r="A7" s="39" t="s">
        <v>45</v>
      </c>
      <c r="B7" s="39" t="s">
        <v>271</v>
      </c>
      <c r="C7" s="39" t="s">
        <v>226</v>
      </c>
      <c r="D7" s="39" t="s">
        <v>225</v>
      </c>
      <c r="E7" s="37" t="s">
        <v>221</v>
      </c>
      <c r="F7" s="40">
        <v>1</v>
      </c>
      <c r="G7" s="41">
        <v>1800</v>
      </c>
      <c r="H7" s="41">
        <v>1800</v>
      </c>
    </row>
    <row r="8" ht="29.9" customHeight="1" spans="1:8">
      <c r="A8" s="39" t="s">
        <v>45</v>
      </c>
      <c r="B8" s="39" t="s">
        <v>271</v>
      </c>
      <c r="C8" s="39" t="s">
        <v>220</v>
      </c>
      <c r="D8" s="39" t="s">
        <v>219</v>
      </c>
      <c r="E8" s="37" t="s">
        <v>221</v>
      </c>
      <c r="F8" s="40">
        <v>1</v>
      </c>
      <c r="G8" s="41">
        <v>950</v>
      </c>
      <c r="H8" s="41">
        <v>950</v>
      </c>
    </row>
    <row r="9" ht="29.9" customHeight="1" spans="1:8">
      <c r="A9" s="39" t="s">
        <v>45</v>
      </c>
      <c r="B9" s="39" t="s">
        <v>271</v>
      </c>
      <c r="C9" s="39" t="s">
        <v>272</v>
      </c>
      <c r="D9" s="39" t="s">
        <v>273</v>
      </c>
      <c r="E9" s="37" t="s">
        <v>221</v>
      </c>
      <c r="F9" s="40">
        <v>4</v>
      </c>
      <c r="G9" s="41">
        <v>5300</v>
      </c>
      <c r="H9" s="41">
        <v>21200</v>
      </c>
    </row>
    <row r="10" ht="29.9" customHeight="1" spans="1:8">
      <c r="A10" s="39" t="s">
        <v>45</v>
      </c>
      <c r="B10" s="39" t="s">
        <v>271</v>
      </c>
      <c r="C10" s="39" t="s">
        <v>274</v>
      </c>
      <c r="D10" s="39" t="s">
        <v>275</v>
      </c>
      <c r="E10" s="37" t="s">
        <v>221</v>
      </c>
      <c r="F10" s="40">
        <v>2</v>
      </c>
      <c r="G10" s="41">
        <v>4200</v>
      </c>
      <c r="H10" s="41">
        <v>8400</v>
      </c>
    </row>
    <row r="11" ht="29.9" customHeight="1" spans="1:8">
      <c r="A11" s="39" t="s">
        <v>45</v>
      </c>
      <c r="B11" s="39" t="s">
        <v>276</v>
      </c>
      <c r="C11" s="39" t="s">
        <v>223</v>
      </c>
      <c r="D11" s="39" t="s">
        <v>222</v>
      </c>
      <c r="E11" s="37" t="s">
        <v>224</v>
      </c>
      <c r="F11" s="40">
        <v>3</v>
      </c>
      <c r="G11" s="41">
        <v>580</v>
      </c>
      <c r="H11" s="41">
        <v>1740</v>
      </c>
    </row>
    <row r="12" ht="20.15" customHeight="1" spans="1:8">
      <c r="A12" s="37" t="s">
        <v>30</v>
      </c>
      <c r="B12" s="37"/>
      <c r="C12" s="37"/>
      <c r="D12" s="37"/>
      <c r="E12" s="37"/>
      <c r="F12" s="40">
        <v>11</v>
      </c>
      <c r="G12" s="41"/>
      <c r="H12" s="41">
        <v>34090</v>
      </c>
    </row>
    <row r="13" ht="19.5" customHeight="1" spans="1:8">
      <c r="A13" s="39" t="s">
        <v>277</v>
      </c>
      <c r="B13" s="39"/>
      <c r="C13" s="39"/>
      <c r="D13" s="39"/>
      <c r="E13" s="39"/>
      <c r="F13" s="42"/>
      <c r="G13" s="43"/>
      <c r="H13" s="43"/>
    </row>
  </sheetData>
  <mergeCells count="9">
    <mergeCell ref="A2:H2"/>
    <mergeCell ref="F4:H4"/>
    <mergeCell ref="A12:E12"/>
    <mergeCell ref="A13:H1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2" sqref="A12"/>
    </sheetView>
  </sheetViews>
  <sheetFormatPr defaultColWidth="9.14159292035398" defaultRowHeight="14.25" customHeight="1"/>
  <cols>
    <col min="1" max="1" width="16.3185840707965" customWidth="1"/>
    <col min="2" max="2" width="29.0265486725664" customWidth="1"/>
    <col min="3" max="3" width="23.8495575221239" customWidth="1"/>
    <col min="4" max="7" width="19.6017699115044" customWidth="1"/>
    <col min="8" max="8" width="15.4247787610619" customWidth="1"/>
    <col min="9" max="11" width="19.6017699115044" customWidth="1"/>
  </cols>
  <sheetData>
    <row r="1" ht="13.5" customHeight="1" spans="1:11">
      <c r="D1" s="1"/>
      <c r="E1" s="1"/>
      <c r="F1" s="1"/>
      <c r="G1" s="1"/>
      <c r="K1" s="2" t="s">
        <v>278</v>
      </c>
    </row>
    <row r="2" ht="27.75" customHeight="1" spans="1:11">
      <c r="A2" s="27" t="s">
        <v>279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"单位名称："&amp;"云南省广播电视局陇川中波台"</f>
        <v>单位名称：云南省广播电视局陇川中波台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186</v>
      </c>
      <c r="B4" s="8" t="s">
        <v>128</v>
      </c>
      <c r="C4" s="8" t="s">
        <v>187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280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92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26" customHeight="1" spans="1:11">
      <c r="A11" s="26" t="s">
        <v>281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F20" sqref="F20"/>
    </sheetView>
  </sheetViews>
  <sheetFormatPr defaultColWidth="9.14159292035398" defaultRowHeight="14.25" customHeight="1" outlineLevelCol="6"/>
  <cols>
    <col min="1" max="1" width="37.7433628318584" customWidth="1"/>
    <col min="2" max="2" width="28" customWidth="1"/>
    <col min="3" max="3" width="37.6017699115044" customWidth="1"/>
    <col min="4" max="4" width="17.0265486725664" customWidth="1"/>
    <col min="5" max="7" width="27.0265486725664" customWidth="1"/>
  </cols>
  <sheetData>
    <row r="1" ht="13.5" customHeight="1" spans="1:7">
      <c r="D1" s="1"/>
      <c r="G1" s="2" t="s">
        <v>282</v>
      </c>
    </row>
    <row r="2" ht="27.75" customHeight="1" spans="1:7">
      <c r="A2" s="3" t="s">
        <v>283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"单位名称："&amp;"云南省广播电视局陇川中波台"</f>
        <v>单位名称：云南省广播电视局陇川中波台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187</v>
      </c>
      <c r="B4" s="8" t="s">
        <v>186</v>
      </c>
      <c r="C4" s="8" t="s">
        <v>128</v>
      </c>
      <c r="D4" s="9" t="s">
        <v>284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285</v>
      </c>
      <c r="F5" s="9" t="s">
        <v>286</v>
      </c>
      <c r="G5" s="9" t="s">
        <v>287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288</v>
      </c>
      <c r="C10" s="24"/>
      <c r="D10" s="25"/>
      <c r="E10" s="22"/>
      <c r="F10" s="22"/>
      <c r="G10" s="22"/>
    </row>
    <row r="11" ht="27" customHeight="1" spans="1:7">
      <c r="A11" s="26" t="s">
        <v>289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2026-02-07T03:06:00Z</dcterms:created>
  <dcterms:modified xsi:type="dcterms:W3CDTF">2026-02-13T03:24:24Z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D587A6D60ADA41189FACE6D815FD6D9E_13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