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firstSheet="14" activeTab="14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<sst xmlns="http://schemas.openxmlformats.org/spreadsheetml/2006/main" count="603" uniqueCount="292">
  <si>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</si>
  <si>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</si>
  <si>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</si>
  <si>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</si>
  <si>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</si>
  <si>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</si>
  <si>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</si>
  <si>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</si>
  <si>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</si>
  <si>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</si>
  <si>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</si>
  <si>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</si>
  <si>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</si>
  <si>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</si>
  <si>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</si>
  <si>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</si>
  <si>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</si>
  <si>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</si>
  <si>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</si>
  <si>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</si>
  <si>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</si>
  <si>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</si>
  <si>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</si>
  <si>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</si>
  <si>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</si>
  <si>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</si>
  <si>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</si>
  <si>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</si>
  <si>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</si>
  <si>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</si>
  <si>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</si>
  <si>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</si>
  <si>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</si>
  <si>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</si>
  <si>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</si>
  <si>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</si>
  <si>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</si>
  <si>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</si>
  <si>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</si>
  <si>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</si>
  <si>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</si>
  <si>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</si>
  <si>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</si>
  <si>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</si>
  <si>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130008025</t>
  </si>
  <si>
    <t>云南省广播电视局永仁698台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</si>
  <si>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</si>
  <si>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</si>
  <si>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</si>
  <si>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</si>
  <si>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</si>
  <si>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</si>
  <si>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</si>
  <si>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</si>
  <si>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</si>
  <si>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</si>
  <si>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</si>
  <si>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</si>
  <si>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</si>
  <si>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</si>
  <si>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</si>
  <si>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</si>
  <si>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</si>
  <si>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</si>
  <si>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</si>
  <si>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</si>
  <si>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</si>
  <si>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</si>
  <si>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</si>
  <si>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</si>
  <si>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</si>
  <si>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</si>
  <si>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</si>
  <si>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</si>
  <si>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</si>
  <si>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</si>
  <si>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</si>
  <si>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</si>
  <si>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</si>
  <si>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</si>
  <si>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</si>
  <si>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</si>
  <si>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</si>
  <si>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</si>
  <si>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</si>
  <si>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</si>
  <si>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</si>
  <si>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</si>
  <si>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</si>
  <si>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</si>
  <si>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</si>
  <si>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</si>
  <si>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</si>
  <si>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</si>
  <si>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</si>
  <si>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</si>
  <si>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</si>
  <si>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</si>
  <si>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</si>
  <si>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</si>
  <si>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</si>
  <si>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</si>
  <si>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</si>
  <si>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</si>
  <si>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</si>
  <si>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</si>
  <si>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</si>
  <si>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</si>
  <si>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</si>
  <si>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</si>
  <si>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</si>
  <si>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</si>
  <si>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</si>
  <si>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</si>
  <si>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</si>
  <si>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</si>
  <si>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</si>
  <si>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</si>
  <si>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</si>
  <si>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</si>
  <si>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</si>
  <si>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</si>
  <si>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</si>
  <si>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</si>
  <si>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</si>
  <si>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</si>
  <si>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</si>
  <si>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</si>
  <si>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</si>
  <si>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</si>
  <si>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</si>
  <si>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</si>
  <si>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</si>
  <si>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</si>
  <si>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</si>
  <si>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</si>
  <si>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</si>
  <si>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</si>
  <si>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</si>
  <si>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</si>
  <si>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</si>
  <si>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530000210000000031425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</si>
  <si>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</si>
  <si>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</si>
  <si>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</si>
  <si>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</si>
  <si>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</si>
  <si>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</si>
  <si>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</si>
  <si>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</si>
  <si>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</si>
  <si>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530000210000000031426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</si>
  <si>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</si>
  <si>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</si>
  <si>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</si>
  <si>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</si>
  <si>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</si>
  <si>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</si>
  <si>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</si>
  <si>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</si>
  <si>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</si>
  <si>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530000210000000031428</t>
  </si>
  <si>
    <t>30113</t>
  </si>
  <si>
    <t>530000210000000031429</t>
  </si>
  <si>
    <t>对个人和家庭的补助</t>
  </si>
  <si>
    <t>30305</t>
  </si>
  <si>
    <t>生活补助</t>
  </si>
  <si>
    <t>530000210000000031431</t>
  </si>
  <si>
    <t>公车购置及运维费</t>
  </si>
  <si>
    <t>30231</t>
  </si>
  <si>
    <t>公务用车运行维护费</t>
  </si>
  <si>
    <t>530000210000000031433</t>
  </si>
  <si>
    <t>30217</t>
  </si>
  <si>
    <t>530000210000000031435</t>
  </si>
  <si>
    <t>工会经费</t>
  </si>
  <si>
    <t>30228</t>
  </si>
  <si>
    <t>530000210000000031436</t>
  </si>
  <si>
    <t>一般公用经费</t>
  </si>
  <si>
    <t>30201</t>
  </si>
  <si>
    <t>办公费</t>
  </si>
  <si>
    <t>30202</t>
  </si>
  <si>
    <t>印刷费</t>
  </si>
  <si>
    <t>30205</t>
  </si>
  <si>
    <t>水费</t>
  </si>
  <si>
    <t>30207</t>
  </si>
  <si>
    <t>邮电费</t>
  </si>
  <si>
    <t>30211</t>
  </si>
  <si>
    <t>差旅费</t>
  </si>
  <si>
    <t>30213</t>
  </si>
  <si>
    <t>维修（护）费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</si>
  <si>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</si>
  <si>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</si>
  <si>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</si>
  <si>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</si>
  <si>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</si>
  <si>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</si>
  <si>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</si>
  <si>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</si>
  <si>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备注：云南省广播电视局永仁698台2026年没有项目支出预算，故部门项目支出预算表为空。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</si>
  <si>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</si>
  <si>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</si>
  <si>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</si>
  <si>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</si>
  <si>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</si>
  <si>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</si>
  <si>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</si>
  <si>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</si>
  <si>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</si>
  <si>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</si>
  <si>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</si>
  <si>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</si>
  <si>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备注：云南省广播电视局永仁698台2026年没有项目支出预算，故部门项目支出绩效目标表为空。</t>
  </si>
  <si>
    <t>预算06表</t>
  </si>
  <si>
    <t>2026年政府性基金预算支出预算表</t>
  </si>
  <si>
    <t>政府性基金预算支出</t>
  </si>
  <si>
    <t>备注：云南省广播电视局永仁698台2026年没有政府性基金预算支出，故政府性基金预算支出预算表为空。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</si>
  <si>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</si>
  <si>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</si>
  <si>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</si>
  <si>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</si>
  <si>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</si>
  <si>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</si>
  <si>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</si>
  <si>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</si>
  <si>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</si>
  <si>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</si>
  <si>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</si>
  <si>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</si>
  <si>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公务用车维修保养服务</t>
  </si>
  <si>
    <t>C23120301 车辆维修和保养服务</t>
  </si>
  <si>
    <t>项</t>
  </si>
  <si>
    <t>公务用车保险服务</t>
  </si>
  <si>
    <t>C1804010201 机动车保险服务</t>
  </si>
  <si>
    <t>年</t>
  </si>
  <si>
    <t>预算08表</t>
  </si>
  <si>
    <t>2026年部门政府购买服务预算表</t>
  </si>
  <si>
    <t>政府购买服务项目</t>
  </si>
  <si>
    <t>政府购买服务目录</t>
  </si>
  <si>
    <t>备注：云南省广播电视局永仁698台2026年没有政府购买服务预算，故部门政府购买服务预算表为空。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</si>
  <si>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</si>
  <si>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</si>
  <si>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</si>
  <si>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</si>
  <si>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</si>
  <si>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</si>
  <si>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</si>
  <si>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</si>
  <si>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</si>
  <si>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</si>
  <si>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</si>
  <si>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</si>
  <si>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</si>
  <si>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</si>
  <si>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</si>
  <si>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</si>
  <si>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</si>
  <si>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</si>
  <si>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</si>
  <si>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</si>
  <si>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</si>
  <si>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</si>
  <si>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</si>
  <si>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</si>
  <si>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</si>
  <si>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备注：云南省广播电视局永仁698台2026年没有省对下转移支付预算，故省对下转移支付预算表为空。</t>
  </si>
  <si>
    <t>预算09-2表</t>
  </si>
  <si>
    <t>2026年省对下转移支付绩效目标表</t>
  </si>
  <si>
    <t>备注：云南省广播电视局永仁698台2026年没有省对下转移支付预算，故省对下转移支付绩效目标表为空。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</si>
  <si>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</si>
  <si>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</si>
  <si>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</si>
  <si>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</si>
  <si>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</si>
  <si>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</si>
  <si>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</si>
  <si>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</si>
  <si>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</si>
  <si>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</si>
  <si>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</si>
  <si>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备注：1.涉及土地使用权、房屋、公务用车购置，按照现行相关管理制度规定报批，以职能部门审批意见为准。
      2.云南省广播电视局永仁698台2026年没有新增资产配置，故新增资产配置表为空。</t>
  </si>
  <si>
    <t>预算11表</t>
  </si>
  <si>
    <t>2026年中央转移支付补助项目支出预算表</t>
  </si>
  <si>
    <t>上级补助</t>
  </si>
  <si>
    <t>备注：云南省广播电视局永仁698台2026年没有中央转移支付补助项目支出预算，故中央转移支付补助项目支出预算表为空。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</si>
  <si>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</si>
  <si>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</si>
  <si>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</si>
  <si>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</si>
  <si>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</si>
  <si>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</si>
  <si>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</si>
  <si>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备注：云南省广播电视局永仁698台2026年没有项目支出中期规划预算，故部门项目支出中期规划预算表为空。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</si>
</sst>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2212389381" customWidth="1"/>
    <col min="2" max="2" width="46.3185840707965" customWidth="1"/>
    <col min="3" max="3" width="40.4247787610619" customWidth="1"/>
    <col min="4" max="4" width="50.176991150442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"单位名称："&amp;"云南省广播电视局永仁698台"</f>
        <v>单位名称：云南省广播电视局永仁698台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2053746.45</v>
      </c>
      <c r="C7" s="110" t="str">
        <f>"一"&amp;"、"&amp;"文化旅游体育与传媒支出"</f>
        <v>一、文化旅游体育与传媒支出</v>
      </c>
      <c r="D7" s="120">
        <v>1531566.19</v>
      </c>
    </row>
    <row r="8" ht="25.4" customHeight="1" spans="1:4">
      <c r="A8" s="144" t="s">
        <v>9</v>
      </c>
      <c r="B8" s="120"/>
      <c r="C8" s="110" t="str">
        <f>"二"&amp;"、"&amp;"社会保障和就业支出"</f>
        <v>二、社会保障和就业支出</v>
      </c>
      <c r="D8" s="120">
        <v>205917.66</v>
      </c>
    </row>
    <row r="9" ht="25.4" customHeight="1" spans="1:4">
      <c r="A9" s="144" t="s">
        <v>10</v>
      </c>
      <c r="B9" s="120"/>
      <c r="C9" s="110" t="str">
        <f>"三"&amp;"、"&amp;"卫生健康支出"</f>
        <v>三、卫生健康支出</v>
      </c>
      <c r="D9" s="120">
        <v>186163.69</v>
      </c>
    </row>
    <row r="10" ht="25.4" customHeight="1" spans="1:4">
      <c r="A10" s="144" t="s">
        <v>11</v>
      </c>
      <c r="B10" s="88"/>
      <c r="C10" s="110" t="str">
        <f>"四"&amp;"、"&amp;"住房保障支出"</f>
        <v>四、住房保障支出</v>
      </c>
      <c r="D10" s="120">
        <v>130098.91</v>
      </c>
    </row>
    <row r="11" ht="25.4" customHeight="1" spans="1:4">
      <c r="A11" s="144" t="s">
        <v>12</v>
      </c>
      <c r="B11" s="120"/>
      <c r="C11" s="110"/>
      <c r="D11" s="120"/>
    </row>
    <row r="12" ht="25.4" customHeight="1" spans="1:4">
      <c r="A12" s="144" t="s">
        <v>13</v>
      </c>
      <c r="B12" s="88"/>
      <c r="C12" s="110"/>
      <c r="D12" s="120"/>
    </row>
    <row r="13" ht="25.4" customHeight="1" spans="1:4">
      <c r="A13" s="144" t="s">
        <v>14</v>
      </c>
      <c r="B13" s="88"/>
      <c r="C13" s="110"/>
      <c r="D13" s="120"/>
    </row>
    <row r="14" ht="25.4" customHeight="1" spans="1:4">
      <c r="A14" s="144" t="s">
        <v>15</v>
      </c>
      <c r="B14" s="88"/>
      <c r="C14" s="110"/>
      <c r="D14" s="120"/>
    </row>
    <row r="15" ht="25.4" customHeight="1" spans="1:4">
      <c r="A15" s="169" t="s">
        <v>16</v>
      </c>
      <c r="B15" s="88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2053746.45</v>
      </c>
      <c r="C17" s="141" t="s">
        <v>19</v>
      </c>
      <c r="D17" s="140">
        <v>2053746.45</v>
      </c>
    </row>
    <row r="18" ht="25.4" customHeight="1" spans="1:4">
      <c r="A18" s="171" t="s">
        <v>20</v>
      </c>
      <c r="B18" s="140"/>
      <c r="C18" s="172" t="s">
        <v>21</v>
      </c>
      <c r="D18" s="173"/>
    </row>
    <row r="19" ht="25.4" customHeight="1" spans="1:4">
      <c r="A19" s="174" t="s">
        <v>22</v>
      </c>
      <c r="B19" s="120"/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2053746.45</v>
      </c>
      <c r="C21" s="141" t="s">
        <v>25</v>
      </c>
      <c r="D21" s="136">
        <v>2053746.45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B32" sqref="B32"/>
    </sheetView>
  </sheetViews>
  <sheetFormatPr defaultColWidth="8" defaultRowHeight="14.25" customHeight="1"/>
  <cols>
    <col min="1" max="1" width="21.141592920354" customWidth="1"/>
    <col min="2" max="2" width="35.283185840708" customWidth="1"/>
    <col min="3" max="19" width="16.176991150442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"单位名称："&amp;"云南省广播电视局永仁698台"</f>
        <v>单位名称：云南省广播电视局永仁698台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2053746.45</v>
      </c>
      <c r="D8" s="120">
        <v>2053746.45</v>
      </c>
      <c r="E8" s="88">
        <v>2053746.45</v>
      </c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</row>
    <row r="9" ht="16.5" customHeight="1" spans="1:19">
      <c r="A9" s="166" t="s">
        <v>30</v>
      </c>
      <c r="B9" s="167"/>
      <c r="C9" s="120">
        <v>2053746.45</v>
      </c>
      <c r="D9" s="120">
        <v>2053746.45</v>
      </c>
      <c r="E9" s="88">
        <v>2053746.45</v>
      </c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14.283185840708" customWidth="1"/>
    <col min="2" max="2" width="32.5752212389381" customWidth="1"/>
    <col min="3" max="6" width="18.8495575221239" customWidth="1"/>
    <col min="7" max="7" width="21.283185840708" customWidth="1"/>
    <col min="8" max="9" width="18.8495575221239" customWidth="1"/>
    <col min="10" max="10" width="17.8495575221239" customWidth="1"/>
    <col min="11" max="15" width="18.8495575221239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"单位名称："&amp;"云南省广播电视局永仁698台"</f>
        <v>单位名称：云南省广播电视局永仁698台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0">
        <v>1531566.19</v>
      </c>
      <c r="D7" s="120">
        <v>1531566.19</v>
      </c>
      <c r="E7" s="120">
        <v>1531566.19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1531566.19</v>
      </c>
      <c r="D8" s="120">
        <v>1531566.19</v>
      </c>
      <c r="E8" s="120">
        <v>1531566.19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1531566.19</v>
      </c>
      <c r="D9" s="120">
        <v>1531566.19</v>
      </c>
      <c r="E9" s="120">
        <v>1531566.19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29" t="s">
        <v>65</v>
      </c>
      <c r="B10" s="29" t="s">
        <v>66</v>
      </c>
      <c r="C10" s="120">
        <v>205917.66</v>
      </c>
      <c r="D10" s="120">
        <v>205917.66</v>
      </c>
      <c r="E10" s="120">
        <v>205917.66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196285.7</v>
      </c>
      <c r="D11" s="120">
        <v>196285.7</v>
      </c>
      <c r="E11" s="120">
        <v>196285.7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70</v>
      </c>
      <c r="C12" s="120">
        <v>8100</v>
      </c>
      <c r="D12" s="120">
        <v>8100</v>
      </c>
      <c r="E12" s="120">
        <v>8100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129" t="s">
        <v>71</v>
      </c>
      <c r="B13" s="129" t="s">
        <v>72</v>
      </c>
      <c r="C13" s="120">
        <v>188185.7</v>
      </c>
      <c r="D13" s="120">
        <v>188185.7</v>
      </c>
      <c r="E13" s="120">
        <v>188185.7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73</v>
      </c>
      <c r="B14" s="128" t="s">
        <v>74</v>
      </c>
      <c r="C14" s="120">
        <v>9631.96</v>
      </c>
      <c r="D14" s="120">
        <v>9631.96</v>
      </c>
      <c r="E14" s="120">
        <v>9631.96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75</v>
      </c>
      <c r="B15" s="129" t="s">
        <v>74</v>
      </c>
      <c r="C15" s="120">
        <v>9631.96</v>
      </c>
      <c r="D15" s="120">
        <v>9631.96</v>
      </c>
      <c r="E15" s="120">
        <v>9631.96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29" t="s">
        <v>76</v>
      </c>
      <c r="B16" s="29" t="s">
        <v>77</v>
      </c>
      <c r="C16" s="120">
        <v>186163.69</v>
      </c>
      <c r="D16" s="120">
        <v>186163.69</v>
      </c>
      <c r="E16" s="120">
        <v>186163.69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8" t="s">
        <v>78</v>
      </c>
      <c r="B17" s="128" t="s">
        <v>79</v>
      </c>
      <c r="C17" s="120">
        <v>186163.69</v>
      </c>
      <c r="D17" s="120">
        <v>186163.69</v>
      </c>
      <c r="E17" s="120">
        <v>186163.69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9" t="s">
        <v>80</v>
      </c>
      <c r="B18" s="129" t="s">
        <v>81</v>
      </c>
      <c r="C18" s="120">
        <v>79978.92</v>
      </c>
      <c r="D18" s="120">
        <v>79978.92</v>
      </c>
      <c r="E18" s="120">
        <v>79978.92</v>
      </c>
      <c r="F18" s="120"/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9" t="s">
        <v>82</v>
      </c>
      <c r="B19" s="129" t="s">
        <v>83</v>
      </c>
      <c r="C19" s="120">
        <v>99141.37</v>
      </c>
      <c r="D19" s="120">
        <v>99141.37</v>
      </c>
      <c r="E19" s="120">
        <v>99141.37</v>
      </c>
      <c r="F19" s="120"/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7043.4</v>
      </c>
      <c r="D20" s="120">
        <v>7043.4</v>
      </c>
      <c r="E20" s="120">
        <v>7043.4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29" t="s">
        <v>86</v>
      </c>
      <c r="B21" s="29" t="s">
        <v>87</v>
      </c>
      <c r="C21" s="120">
        <v>130098.91</v>
      </c>
      <c r="D21" s="120">
        <v>130098.91</v>
      </c>
      <c r="E21" s="120">
        <v>130098.91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8" t="s">
        <v>88</v>
      </c>
      <c r="B22" s="128" t="s">
        <v>89</v>
      </c>
      <c r="C22" s="120">
        <v>130098.91</v>
      </c>
      <c r="D22" s="120">
        <v>130098.91</v>
      </c>
      <c r="E22" s="120">
        <v>130098.91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9" t="s">
        <v>90</v>
      </c>
      <c r="B23" s="129" t="s">
        <v>91</v>
      </c>
      <c r="C23" s="120">
        <v>130098.91</v>
      </c>
      <c r="D23" s="120">
        <v>130098.91</v>
      </c>
      <c r="E23" s="120">
        <v>130098.91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17.25" customHeight="1" spans="1:15">
      <c r="A24" s="104" t="s">
        <v>92</v>
      </c>
      <c r="B24" s="105" t="s">
        <v>92</v>
      </c>
      <c r="C24" s="120">
        <v>2053746.45</v>
      </c>
      <c r="D24" s="120">
        <v>2053746.45</v>
      </c>
      <c r="E24" s="120">
        <v>2053746.45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59292035398" defaultRowHeight="14.25" customHeight="1" outlineLevelCol="3"/>
  <cols>
    <col min="1" max="1" width="49.283185840708" customWidth="1"/>
    <col min="2" max="2" width="43.3185840707965" customWidth="1"/>
    <col min="3" max="3" width="48.5752212389381" customWidth="1"/>
    <col min="4" max="4" width="41.1769911504425" customWidth="1"/>
  </cols>
  <sheetData>
    <row r="1" customHeight="1" spans="1:4">
      <c r="D1" s="92" t="s">
        <v>93</v>
      </c>
    </row>
    <row r="2" ht="31.5" customHeight="1" spans="1:4">
      <c r="A2" s="45" t="s">
        <v>94</v>
      </c>
      <c r="B2" s="132"/>
      <c r="C2" s="132"/>
      <c r="D2" s="132"/>
    </row>
    <row r="3" ht="17.25" customHeight="1" spans="1:4">
      <c r="A3" s="4" t="str">
        <f>"单位名称："&amp;"云南省广播电视局永仁698台"</f>
        <v>单位名称：云南省广播电视局永仁698台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95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96</v>
      </c>
      <c r="B7" s="136">
        <v>2053746.45</v>
      </c>
      <c r="C7" s="137" t="s">
        <v>97</v>
      </c>
      <c r="D7" s="136">
        <v>2053746.45</v>
      </c>
    </row>
    <row r="8" ht="29.15" customHeight="1" spans="1:4">
      <c r="A8" s="138" t="s">
        <v>98</v>
      </c>
      <c r="B8" s="88">
        <v>2053746.45</v>
      </c>
      <c r="C8" s="110" t="str">
        <f>"（一）"&amp;"文化旅游体育与传媒支出"</f>
        <v>（一）文化旅游体育与传媒支出</v>
      </c>
      <c r="D8" s="88">
        <v>1531566.19</v>
      </c>
    </row>
    <row r="9" ht="29.15" customHeight="1" spans="1:4">
      <c r="A9" s="138" t="s">
        <v>99</v>
      </c>
      <c r="B9" s="88"/>
      <c r="C9" s="110" t="str">
        <f>"（二）"&amp;"社会保障和就业支出"</f>
        <v>（二）社会保障和就业支出</v>
      </c>
      <c r="D9" s="88">
        <v>205917.66</v>
      </c>
    </row>
    <row r="10" ht="29.15" customHeight="1" spans="1:4">
      <c r="A10" s="138" t="s">
        <v>100</v>
      </c>
      <c r="B10" s="88"/>
      <c r="C10" s="110" t="str">
        <f>"（三）"&amp;"卫生健康支出"</f>
        <v>（三）卫生健康支出</v>
      </c>
      <c r="D10" s="88">
        <v>186163.69</v>
      </c>
    </row>
    <row r="11" ht="29.15" customHeight="1" spans="1:4">
      <c r="A11" s="139" t="s">
        <v>101</v>
      </c>
      <c r="B11" s="140"/>
      <c r="C11" s="110" t="str">
        <f>"（四）"&amp;"住房保障支出"</f>
        <v>（四）住房保障支出</v>
      </c>
      <c r="D11" s="88">
        <v>130098.91</v>
      </c>
    </row>
    <row r="12" ht="29.15" customHeight="1" spans="1:4">
      <c r="A12" s="138" t="s">
        <v>98</v>
      </c>
      <c r="B12" s="120"/>
      <c r="C12" s="141"/>
      <c r="D12" s="140"/>
    </row>
    <row r="13" ht="29.15" customHeight="1" spans="1:4">
      <c r="A13" s="142" t="s">
        <v>99</v>
      </c>
      <c r="B13" s="120"/>
      <c r="C13" s="141"/>
      <c r="D13" s="140"/>
    </row>
    <row r="14" ht="29.15" customHeight="1" spans="1:4">
      <c r="A14" s="142" t="s">
        <v>100</v>
      </c>
      <c r="B14" s="140"/>
      <c r="C14" s="141"/>
      <c r="D14" s="140"/>
    </row>
    <row r="15" ht="29.15" customHeight="1" spans="1:4">
      <c r="A15" s="143"/>
      <c r="B15" s="140"/>
      <c r="C15" s="144" t="s">
        <v>102</v>
      </c>
      <c r="D15" s="140"/>
    </row>
    <row r="16" ht="29.15" customHeight="1" spans="1:4">
      <c r="A16" s="143" t="s">
        <v>103</v>
      </c>
      <c r="B16" s="140">
        <v>2053746.45</v>
      </c>
      <c r="C16" s="141" t="s">
        <v>25</v>
      </c>
      <c r="D16" s="140">
        <v>2053746.45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59292035398" defaultRowHeight="14.25" customHeight="1" outlineLevelCol="6"/>
  <cols>
    <col min="1" max="1" width="20.141592920354" customWidth="1"/>
    <col min="2" max="2" width="37.3185840707965" customWidth="1"/>
    <col min="3" max="3" width="24.283185840708" customWidth="1"/>
    <col min="4" max="6" width="25.0353982300885" customWidth="1"/>
    <col min="7" max="7" width="24.283185840708" customWidth="1"/>
  </cols>
  <sheetData>
    <row r="1" ht="12" customHeight="1" spans="1:7">
      <c r="D1" s="106"/>
      <c r="F1" s="55"/>
      <c r="G1" s="55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"单位名称："&amp;"云南省广播电视局永仁698台"</f>
        <v>单位名称：云南省广播电视局永仁698台</v>
      </c>
      <c r="F3" s="103"/>
      <c r="G3" s="103" t="s">
        <v>2</v>
      </c>
    </row>
    <row r="4" ht="20.25" customHeight="1" spans="1:7">
      <c r="A4" s="122" t="s">
        <v>106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107</v>
      </c>
      <c r="F5" s="95" t="s">
        <v>108</v>
      </c>
      <c r="G5" s="95"/>
    </row>
    <row r="6" ht="13.5" customHeight="1" spans="1:7">
      <c r="A6" s="127" t="s">
        <v>109</v>
      </c>
      <c r="B6" s="127" t="s">
        <v>110</v>
      </c>
      <c r="C6" s="127" t="s">
        <v>111</v>
      </c>
      <c r="D6" s="62"/>
      <c r="E6" s="127" t="s">
        <v>112</v>
      </c>
      <c r="F6" s="127" t="s">
        <v>113</v>
      </c>
      <c r="G6" s="127" t="s">
        <v>114</v>
      </c>
    </row>
    <row r="7" ht="18" customHeight="1" spans="1:7">
      <c r="A7" s="29" t="s">
        <v>59</v>
      </c>
      <c r="B7" s="29" t="s">
        <v>60</v>
      </c>
      <c r="C7" s="22">
        <v>1531566.19</v>
      </c>
      <c r="D7" s="22">
        <v>1531566.19</v>
      </c>
      <c r="E7" s="22">
        <v>1385183.8</v>
      </c>
      <c r="F7" s="22">
        <v>146382.39</v>
      </c>
      <c r="G7" s="22"/>
    </row>
    <row r="8" ht="18" customHeight="1" spans="1:7">
      <c r="A8" s="29" t="s">
        <v>61</v>
      </c>
      <c r="B8" s="128" t="s">
        <v>62</v>
      </c>
      <c r="C8" s="22">
        <v>1531566.19</v>
      </c>
      <c r="D8" s="22">
        <v>1531566.19</v>
      </c>
      <c r="E8" s="22">
        <v>1385183.8</v>
      </c>
      <c r="F8" s="22">
        <v>146382.39</v>
      </c>
      <c r="G8" s="22"/>
    </row>
    <row r="9" ht="18" customHeight="1" spans="1:7">
      <c r="A9" s="29" t="s">
        <v>63</v>
      </c>
      <c r="B9" s="129" t="s">
        <v>64</v>
      </c>
      <c r="C9" s="22">
        <v>1531566.19</v>
      </c>
      <c r="D9" s="22">
        <v>1531566.19</v>
      </c>
      <c r="E9" s="22">
        <v>1385183.8</v>
      </c>
      <c r="F9" s="22">
        <v>146382.39</v>
      </c>
      <c r="G9" s="22"/>
    </row>
    <row r="10" ht="18" customHeight="1" spans="1:7">
      <c r="A10" s="29" t="s">
        <v>65</v>
      </c>
      <c r="B10" s="29" t="s">
        <v>66</v>
      </c>
      <c r="C10" s="22">
        <v>205917.66</v>
      </c>
      <c r="D10" s="22">
        <v>205917.66</v>
      </c>
      <c r="E10" s="22">
        <v>197817.66</v>
      </c>
      <c r="F10" s="22">
        <v>8100</v>
      </c>
      <c r="G10" s="22"/>
    </row>
    <row r="11" ht="18" customHeight="1" spans="1:7">
      <c r="A11" s="29" t="s">
        <v>67</v>
      </c>
      <c r="B11" s="128" t="s">
        <v>68</v>
      </c>
      <c r="C11" s="22">
        <v>196285.7</v>
      </c>
      <c r="D11" s="22">
        <v>196285.7</v>
      </c>
      <c r="E11" s="22">
        <v>188185.7</v>
      </c>
      <c r="F11" s="22">
        <v>8100</v>
      </c>
      <c r="G11" s="22"/>
    </row>
    <row r="12" ht="18" customHeight="1" spans="1:7">
      <c r="A12" s="29" t="s">
        <v>69</v>
      </c>
      <c r="B12" s="129" t="s">
        <v>70</v>
      </c>
      <c r="C12" s="22">
        <v>8100</v>
      </c>
      <c r="D12" s="22">
        <v>8100</v>
      </c>
      <c r="E12" s="22"/>
      <c r="F12" s="22">
        <v>8100</v>
      </c>
      <c r="G12" s="22"/>
    </row>
    <row r="13" ht="18" customHeight="1" spans="1:7">
      <c r="A13" s="29" t="s">
        <v>71</v>
      </c>
      <c r="B13" s="129" t="s">
        <v>72</v>
      </c>
      <c r="C13" s="22">
        <v>188185.7</v>
      </c>
      <c r="D13" s="22">
        <v>188185.7</v>
      </c>
      <c r="E13" s="22">
        <v>188185.7</v>
      </c>
      <c r="F13" s="22"/>
      <c r="G13" s="22"/>
    </row>
    <row r="14" ht="18" customHeight="1" spans="1:7">
      <c r="A14" s="29" t="s">
        <v>73</v>
      </c>
      <c r="B14" s="128" t="s">
        <v>74</v>
      </c>
      <c r="C14" s="22">
        <v>9631.96</v>
      </c>
      <c r="D14" s="22">
        <v>9631.96</v>
      </c>
      <c r="E14" s="22">
        <v>9631.96</v>
      </c>
      <c r="F14" s="22"/>
      <c r="G14" s="22"/>
    </row>
    <row r="15" ht="18" customHeight="1" spans="1:7">
      <c r="A15" s="29" t="s">
        <v>75</v>
      </c>
      <c r="B15" s="129" t="s">
        <v>74</v>
      </c>
      <c r="C15" s="22">
        <v>9631.96</v>
      </c>
      <c r="D15" s="22">
        <v>9631.96</v>
      </c>
      <c r="E15" s="22">
        <v>9631.96</v>
      </c>
      <c r="F15" s="22"/>
      <c r="G15" s="22"/>
    </row>
    <row r="16" ht="18" customHeight="1" spans="1:7">
      <c r="A16" s="29" t="s">
        <v>76</v>
      </c>
      <c r="B16" s="29" t="s">
        <v>77</v>
      </c>
      <c r="C16" s="22">
        <v>186163.69</v>
      </c>
      <c r="D16" s="22">
        <v>186163.69</v>
      </c>
      <c r="E16" s="22">
        <v>186163.69</v>
      </c>
      <c r="F16" s="22"/>
      <c r="G16" s="22"/>
    </row>
    <row r="17" ht="18" customHeight="1" spans="1:7">
      <c r="A17" s="29" t="s">
        <v>78</v>
      </c>
      <c r="B17" s="128" t="s">
        <v>79</v>
      </c>
      <c r="C17" s="22">
        <v>186163.69</v>
      </c>
      <c r="D17" s="22">
        <v>186163.69</v>
      </c>
      <c r="E17" s="22">
        <v>186163.69</v>
      </c>
      <c r="F17" s="22"/>
      <c r="G17" s="22"/>
    </row>
    <row r="18" ht="18" customHeight="1" spans="1:7">
      <c r="A18" s="29" t="s">
        <v>80</v>
      </c>
      <c r="B18" s="129" t="s">
        <v>81</v>
      </c>
      <c r="C18" s="22">
        <v>79978.92</v>
      </c>
      <c r="D18" s="22">
        <v>79978.92</v>
      </c>
      <c r="E18" s="22">
        <v>79978.92</v>
      </c>
      <c r="F18" s="22"/>
      <c r="G18" s="22"/>
    </row>
    <row r="19" ht="18" customHeight="1" spans="1:7">
      <c r="A19" s="29" t="s">
        <v>82</v>
      </c>
      <c r="B19" s="129" t="s">
        <v>83</v>
      </c>
      <c r="C19" s="22">
        <v>99141.37</v>
      </c>
      <c r="D19" s="22">
        <v>99141.37</v>
      </c>
      <c r="E19" s="22">
        <v>99141.37</v>
      </c>
      <c r="F19" s="22"/>
      <c r="G19" s="22"/>
    </row>
    <row r="20" ht="18" customHeight="1" spans="1:7">
      <c r="A20" s="29" t="s">
        <v>84</v>
      </c>
      <c r="B20" s="129" t="s">
        <v>85</v>
      </c>
      <c r="C20" s="22">
        <v>7043.4</v>
      </c>
      <c r="D20" s="22">
        <v>7043.4</v>
      </c>
      <c r="E20" s="22">
        <v>7043.4</v>
      </c>
      <c r="F20" s="22"/>
      <c r="G20" s="22"/>
    </row>
    <row r="21" ht="18" customHeight="1" spans="1:7">
      <c r="A21" s="29" t="s">
        <v>86</v>
      </c>
      <c r="B21" s="29" t="s">
        <v>87</v>
      </c>
      <c r="C21" s="22">
        <v>130098.91</v>
      </c>
      <c r="D21" s="22">
        <v>130098.91</v>
      </c>
      <c r="E21" s="22">
        <v>130098.91</v>
      </c>
      <c r="F21" s="22"/>
      <c r="G21" s="22"/>
    </row>
    <row r="22" ht="18" customHeight="1" spans="1:7">
      <c r="A22" s="29" t="s">
        <v>88</v>
      </c>
      <c r="B22" s="128" t="s">
        <v>89</v>
      </c>
      <c r="C22" s="22">
        <v>130098.91</v>
      </c>
      <c r="D22" s="22">
        <v>130098.91</v>
      </c>
      <c r="E22" s="22">
        <v>130098.91</v>
      </c>
      <c r="F22" s="22"/>
      <c r="G22" s="22"/>
    </row>
    <row r="23" ht="18" customHeight="1" spans="1:7">
      <c r="A23" s="29" t="s">
        <v>90</v>
      </c>
      <c r="B23" s="129" t="s">
        <v>91</v>
      </c>
      <c r="C23" s="22">
        <v>130098.91</v>
      </c>
      <c r="D23" s="22">
        <v>130098.91</v>
      </c>
      <c r="E23" s="22">
        <v>130098.91</v>
      </c>
      <c r="F23" s="22"/>
      <c r="G23" s="22"/>
    </row>
    <row r="24" ht="18" customHeight="1" spans="1:7">
      <c r="A24" s="130" t="s">
        <v>92</v>
      </c>
      <c r="B24" s="131" t="s">
        <v>92</v>
      </c>
      <c r="C24" s="22">
        <v>2053746.45</v>
      </c>
      <c r="D24" s="22">
        <v>2053746.45</v>
      </c>
      <c r="E24" s="22">
        <v>1899264.06</v>
      </c>
      <c r="F24" s="22">
        <v>154482.39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59292035398" defaultRowHeight="14.25" customHeight="1" outlineLevelRow="6" outlineLevelCol="5"/>
  <cols>
    <col min="1" max="1" width="27.4247787610619" customWidth="1"/>
    <col min="2" max="6" width="31.1769911504425" customWidth="1"/>
  </cols>
  <sheetData>
    <row r="1" ht="12" customHeight="1" spans="1:6">
      <c r="A1" s="116"/>
      <c r="B1" s="116"/>
      <c r="C1" s="60"/>
      <c r="F1" s="59" t="s">
        <v>115</v>
      </c>
    </row>
    <row r="2" ht="25.5" customHeight="1" spans="1:6">
      <c r="A2" s="117" t="s">
        <v>116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"单位名称："&amp;"云南省广播电视局永仁698台"</f>
        <v>单位名称：云南省广播电视局永仁698台</v>
      </c>
      <c r="B3" s="116"/>
      <c r="C3" s="60"/>
      <c r="F3" s="59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2" t="s">
        <v>32</v>
      </c>
      <c r="D5" s="62" t="s">
        <v>122</v>
      </c>
      <c r="E5" s="62" t="s">
        <v>123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13700</v>
      </c>
      <c r="B7" s="120"/>
      <c r="C7" s="121">
        <v>8000</v>
      </c>
      <c r="D7" s="120"/>
      <c r="E7" s="120">
        <v>8000</v>
      </c>
      <c r="F7" s="120">
        <v>5700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28.7079646017699" customWidth="1"/>
    <col min="2" max="3" width="23.8495575221239" customWidth="1"/>
    <col min="4" max="4" width="14.6017699115044" customWidth="1"/>
    <col min="5" max="5" width="18.4513274336283" customWidth="1"/>
    <col min="6" max="6" width="14.7433628318584" customWidth="1"/>
    <col min="7" max="7" width="18.8761061946903" customWidth="1"/>
    <col min="8" max="13" width="15.3185840707965" customWidth="1"/>
    <col min="14" max="16" width="14.7433628318584" customWidth="1"/>
    <col min="17" max="17" width="14.8761061946903" customWidth="1"/>
    <col min="18" max="23" width="15.0353982300885" customWidth="1"/>
  </cols>
  <sheetData>
    <row r="1" ht="13.5" customHeight="1" spans="1:23">
      <c r="D1" s="1"/>
      <c r="E1" s="1"/>
      <c r="F1" s="1"/>
      <c r="G1" s="1"/>
      <c r="U1" s="106"/>
      <c r="W1" s="55" t="s">
        <v>124</v>
      </c>
    </row>
    <row r="2" ht="27.75" customHeight="1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"单位名称："&amp;"云南省广播电视局永仁698台"</f>
        <v>单位名称：云南省广播电视局永仁698台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3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2" t="s">
        <v>133</v>
      </c>
      <c r="I4" s="62"/>
      <c r="J4" s="62"/>
      <c r="K4" s="62"/>
      <c r="L4" s="108"/>
      <c r="M4" s="108"/>
      <c r="N4" s="108"/>
      <c r="O4" s="108"/>
      <c r="P4" s="108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8"/>
      <c r="M5" s="108"/>
      <c r="N5" s="108" t="s">
        <v>134</v>
      </c>
      <c r="O5" s="108"/>
      <c r="P5" s="108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135</v>
      </c>
      <c r="J6" s="47" t="s">
        <v>136</v>
      </c>
      <c r="K6" s="47" t="s">
        <v>137</v>
      </c>
      <c r="L6" s="113" t="s">
        <v>138</v>
      </c>
      <c r="M6" s="113" t="s">
        <v>139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140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2053746.45</v>
      </c>
      <c r="I9" s="22">
        <v>2053746.45</v>
      </c>
      <c r="J9" s="22">
        <v>516719.17</v>
      </c>
      <c r="K9" s="22"/>
      <c r="L9" s="22">
        <v>1537027.28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141</v>
      </c>
      <c r="C10" s="110" t="s">
        <v>142</v>
      </c>
      <c r="D10" s="110" t="s">
        <v>63</v>
      </c>
      <c r="E10" s="110" t="s">
        <v>64</v>
      </c>
      <c r="F10" s="110" t="s">
        <v>143</v>
      </c>
      <c r="G10" s="110" t="s">
        <v>144</v>
      </c>
      <c r="H10" s="22">
        <v>538428</v>
      </c>
      <c r="I10" s="22">
        <v>538428</v>
      </c>
      <c r="J10" s="22">
        <v>134607</v>
      </c>
      <c r="K10" s="22"/>
      <c r="L10" s="22">
        <v>403821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141</v>
      </c>
      <c r="C11" s="110" t="s">
        <v>142</v>
      </c>
      <c r="D11" s="110" t="s">
        <v>63</v>
      </c>
      <c r="E11" s="110" t="s">
        <v>64</v>
      </c>
      <c r="F11" s="110" t="s">
        <v>145</v>
      </c>
      <c r="G11" s="110" t="s">
        <v>146</v>
      </c>
      <c r="H11" s="22">
        <v>76680</v>
      </c>
      <c r="I11" s="22">
        <v>76680</v>
      </c>
      <c r="J11" s="22">
        <v>19170</v>
      </c>
      <c r="K11" s="22"/>
      <c r="L11" s="22">
        <v>57510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141</v>
      </c>
      <c r="C12" s="110" t="s">
        <v>142</v>
      </c>
      <c r="D12" s="110" t="s">
        <v>63</v>
      </c>
      <c r="E12" s="110" t="s">
        <v>64</v>
      </c>
      <c r="F12" s="110" t="s">
        <v>147</v>
      </c>
      <c r="G12" s="110" t="s">
        <v>148</v>
      </c>
      <c r="H12" s="22">
        <v>44869</v>
      </c>
      <c r="I12" s="22">
        <v>44869</v>
      </c>
      <c r="J12" s="22">
        <v>11217.25</v>
      </c>
      <c r="K12" s="22"/>
      <c r="L12" s="22">
        <v>33651.75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141</v>
      </c>
      <c r="C13" s="110" t="s">
        <v>142</v>
      </c>
      <c r="D13" s="110" t="s">
        <v>63</v>
      </c>
      <c r="E13" s="110" t="s">
        <v>64</v>
      </c>
      <c r="F13" s="110" t="s">
        <v>149</v>
      </c>
      <c r="G13" s="110" t="s">
        <v>150</v>
      </c>
      <c r="H13" s="22">
        <v>701976</v>
      </c>
      <c r="I13" s="22">
        <v>701976</v>
      </c>
      <c r="J13" s="22">
        <v>175494</v>
      </c>
      <c r="K13" s="22"/>
      <c r="L13" s="22">
        <v>526482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151</v>
      </c>
      <c r="C14" s="110" t="s">
        <v>152</v>
      </c>
      <c r="D14" s="110" t="s">
        <v>71</v>
      </c>
      <c r="E14" s="110" t="s">
        <v>72</v>
      </c>
      <c r="F14" s="110" t="s">
        <v>153</v>
      </c>
      <c r="G14" s="110" t="s">
        <v>154</v>
      </c>
      <c r="H14" s="22">
        <v>188185.7</v>
      </c>
      <c r="I14" s="22">
        <v>188185.7</v>
      </c>
      <c r="J14" s="22">
        <v>47046.43</v>
      </c>
      <c r="K14" s="22"/>
      <c r="L14" s="22">
        <v>141139.27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151</v>
      </c>
      <c r="C15" s="110" t="s">
        <v>152</v>
      </c>
      <c r="D15" s="110" t="s">
        <v>75</v>
      </c>
      <c r="E15" s="110" t="s">
        <v>74</v>
      </c>
      <c r="F15" s="110" t="s">
        <v>155</v>
      </c>
      <c r="G15" s="110" t="s">
        <v>156</v>
      </c>
      <c r="H15" s="22">
        <v>9631.96</v>
      </c>
      <c r="I15" s="22">
        <v>9631.96</v>
      </c>
      <c r="J15" s="22">
        <v>2407.99</v>
      </c>
      <c r="K15" s="22"/>
      <c r="L15" s="22">
        <v>7223.97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151</v>
      </c>
      <c r="C16" s="110" t="s">
        <v>152</v>
      </c>
      <c r="D16" s="110" t="s">
        <v>80</v>
      </c>
      <c r="E16" s="110" t="s">
        <v>81</v>
      </c>
      <c r="F16" s="110" t="s">
        <v>157</v>
      </c>
      <c r="G16" s="110" t="s">
        <v>158</v>
      </c>
      <c r="H16" s="22">
        <v>79978.92</v>
      </c>
      <c r="I16" s="22">
        <v>79978.92</v>
      </c>
      <c r="J16" s="22">
        <v>19994.73</v>
      </c>
      <c r="K16" s="22"/>
      <c r="L16" s="22">
        <v>59984.19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151</v>
      </c>
      <c r="C17" s="110" t="s">
        <v>152</v>
      </c>
      <c r="D17" s="110" t="s">
        <v>82</v>
      </c>
      <c r="E17" s="110" t="s">
        <v>83</v>
      </c>
      <c r="F17" s="110" t="s">
        <v>159</v>
      </c>
      <c r="G17" s="110" t="s">
        <v>160</v>
      </c>
      <c r="H17" s="22">
        <v>99141.37</v>
      </c>
      <c r="I17" s="22">
        <v>99141.37</v>
      </c>
      <c r="J17" s="22">
        <v>24785.34</v>
      </c>
      <c r="K17" s="22"/>
      <c r="L17" s="22">
        <v>74356.03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151</v>
      </c>
      <c r="C18" s="110" t="s">
        <v>152</v>
      </c>
      <c r="D18" s="110" t="s">
        <v>84</v>
      </c>
      <c r="E18" s="110" t="s">
        <v>85</v>
      </c>
      <c r="F18" s="110" t="s">
        <v>155</v>
      </c>
      <c r="G18" s="110" t="s">
        <v>156</v>
      </c>
      <c r="H18" s="22">
        <v>7043.4</v>
      </c>
      <c r="I18" s="22">
        <v>7043.4</v>
      </c>
      <c r="J18" s="22">
        <v>7043.4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161</v>
      </c>
      <c r="C19" s="110" t="s">
        <v>91</v>
      </c>
      <c r="D19" s="110" t="s">
        <v>90</v>
      </c>
      <c r="E19" s="110" t="s">
        <v>91</v>
      </c>
      <c r="F19" s="110" t="s">
        <v>162</v>
      </c>
      <c r="G19" s="110" t="s">
        <v>91</v>
      </c>
      <c r="H19" s="22">
        <v>130098.91</v>
      </c>
      <c r="I19" s="22">
        <v>130098.91</v>
      </c>
      <c r="J19" s="22">
        <v>32524.73</v>
      </c>
      <c r="K19" s="22"/>
      <c r="L19" s="22">
        <v>97574.18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163</v>
      </c>
      <c r="C20" s="110" t="s">
        <v>164</v>
      </c>
      <c r="D20" s="110" t="s">
        <v>63</v>
      </c>
      <c r="E20" s="110" t="s">
        <v>64</v>
      </c>
      <c r="F20" s="110" t="s">
        <v>165</v>
      </c>
      <c r="G20" s="110" t="s">
        <v>166</v>
      </c>
      <c r="H20" s="22">
        <v>23230.8</v>
      </c>
      <c r="I20" s="22">
        <v>23230.8</v>
      </c>
      <c r="J20" s="22">
        <v>5807.7</v>
      </c>
      <c r="K20" s="22"/>
      <c r="L20" s="22">
        <v>17423.1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167</v>
      </c>
      <c r="C21" s="110" t="s">
        <v>168</v>
      </c>
      <c r="D21" s="110" t="s">
        <v>63</v>
      </c>
      <c r="E21" s="110" t="s">
        <v>64</v>
      </c>
      <c r="F21" s="110" t="s">
        <v>169</v>
      </c>
      <c r="G21" s="110" t="s">
        <v>170</v>
      </c>
      <c r="H21" s="22">
        <v>8000</v>
      </c>
      <c r="I21" s="22">
        <v>8000</v>
      </c>
      <c r="J21" s="22"/>
      <c r="K21" s="22"/>
      <c r="L21" s="22">
        <v>8000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171</v>
      </c>
      <c r="C22" s="110" t="s">
        <v>121</v>
      </c>
      <c r="D22" s="110" t="s">
        <v>63</v>
      </c>
      <c r="E22" s="110" t="s">
        <v>64</v>
      </c>
      <c r="F22" s="110" t="s">
        <v>172</v>
      </c>
      <c r="G22" s="110" t="s">
        <v>121</v>
      </c>
      <c r="H22" s="22">
        <v>5700</v>
      </c>
      <c r="I22" s="22">
        <v>5700</v>
      </c>
      <c r="J22" s="22">
        <v>1425</v>
      </c>
      <c r="K22" s="22"/>
      <c r="L22" s="22">
        <v>4275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173</v>
      </c>
      <c r="C23" s="110" t="s">
        <v>174</v>
      </c>
      <c r="D23" s="110" t="s">
        <v>63</v>
      </c>
      <c r="E23" s="110" t="s">
        <v>64</v>
      </c>
      <c r="F23" s="110" t="s">
        <v>175</v>
      </c>
      <c r="G23" s="110" t="s">
        <v>174</v>
      </c>
      <c r="H23" s="22">
        <v>27239.06</v>
      </c>
      <c r="I23" s="22">
        <v>27239.06</v>
      </c>
      <c r="J23" s="22">
        <v>6809.77</v>
      </c>
      <c r="K23" s="22"/>
      <c r="L23" s="22">
        <v>20429.29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176</v>
      </c>
      <c r="C24" s="110" t="s">
        <v>177</v>
      </c>
      <c r="D24" s="110" t="s">
        <v>63</v>
      </c>
      <c r="E24" s="110" t="s">
        <v>64</v>
      </c>
      <c r="F24" s="110" t="s">
        <v>178</v>
      </c>
      <c r="G24" s="110" t="s">
        <v>179</v>
      </c>
      <c r="H24" s="22">
        <v>32343.33</v>
      </c>
      <c r="I24" s="22">
        <v>32343.33</v>
      </c>
      <c r="J24" s="22">
        <v>8085.83</v>
      </c>
      <c r="K24" s="22"/>
      <c r="L24" s="22">
        <v>24257.5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176</v>
      </c>
      <c r="C25" s="110" t="s">
        <v>177</v>
      </c>
      <c r="D25" s="110" t="s">
        <v>63</v>
      </c>
      <c r="E25" s="110" t="s">
        <v>64</v>
      </c>
      <c r="F25" s="110" t="s">
        <v>180</v>
      </c>
      <c r="G25" s="110" t="s">
        <v>181</v>
      </c>
      <c r="H25" s="22">
        <v>1000</v>
      </c>
      <c r="I25" s="22">
        <v>1000</v>
      </c>
      <c r="J25" s="22">
        <v>250</v>
      </c>
      <c r="K25" s="22"/>
      <c r="L25" s="22">
        <v>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176</v>
      </c>
      <c r="C26" s="110" t="s">
        <v>177</v>
      </c>
      <c r="D26" s="110" t="s">
        <v>63</v>
      </c>
      <c r="E26" s="110" t="s">
        <v>64</v>
      </c>
      <c r="F26" s="110" t="s">
        <v>182</v>
      </c>
      <c r="G26" s="110" t="s">
        <v>183</v>
      </c>
      <c r="H26" s="22">
        <v>4000</v>
      </c>
      <c r="I26" s="22">
        <v>4000</v>
      </c>
      <c r="J26" s="22">
        <v>1000</v>
      </c>
      <c r="K26" s="22"/>
      <c r="L26" s="22">
        <v>3000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176</v>
      </c>
      <c r="C27" s="110" t="s">
        <v>177</v>
      </c>
      <c r="D27" s="110" t="s">
        <v>63</v>
      </c>
      <c r="E27" s="110" t="s">
        <v>64</v>
      </c>
      <c r="F27" s="110" t="s">
        <v>184</v>
      </c>
      <c r="G27" s="110" t="s">
        <v>185</v>
      </c>
      <c r="H27" s="22">
        <v>7000</v>
      </c>
      <c r="I27" s="22">
        <v>7000</v>
      </c>
      <c r="J27" s="22">
        <v>1750</v>
      </c>
      <c r="K27" s="22"/>
      <c r="L27" s="22">
        <v>5250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176</v>
      </c>
      <c r="C28" s="110" t="s">
        <v>177</v>
      </c>
      <c r="D28" s="110" t="s">
        <v>63</v>
      </c>
      <c r="E28" s="110" t="s">
        <v>64</v>
      </c>
      <c r="F28" s="110" t="s">
        <v>186</v>
      </c>
      <c r="G28" s="110" t="s">
        <v>187</v>
      </c>
      <c r="H28" s="22">
        <v>30000</v>
      </c>
      <c r="I28" s="22">
        <v>30000</v>
      </c>
      <c r="J28" s="22">
        <v>7500</v>
      </c>
      <c r="K28" s="22"/>
      <c r="L28" s="22">
        <v>22500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176</v>
      </c>
      <c r="C29" s="110" t="s">
        <v>177</v>
      </c>
      <c r="D29" s="110" t="s">
        <v>63</v>
      </c>
      <c r="E29" s="110" t="s">
        <v>64</v>
      </c>
      <c r="F29" s="110" t="s">
        <v>188</v>
      </c>
      <c r="G29" s="110" t="s">
        <v>189</v>
      </c>
      <c r="H29" s="22">
        <v>5000</v>
      </c>
      <c r="I29" s="22">
        <v>5000</v>
      </c>
      <c r="J29" s="22">
        <v>1250</v>
      </c>
      <c r="K29" s="22"/>
      <c r="L29" s="22">
        <v>3750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176</v>
      </c>
      <c r="C30" s="110" t="s">
        <v>177</v>
      </c>
      <c r="D30" s="110" t="s">
        <v>63</v>
      </c>
      <c r="E30" s="110" t="s">
        <v>64</v>
      </c>
      <c r="F30" s="110" t="s">
        <v>190</v>
      </c>
      <c r="G30" s="110" t="s">
        <v>191</v>
      </c>
      <c r="H30" s="22">
        <v>26100</v>
      </c>
      <c r="I30" s="22">
        <v>26100</v>
      </c>
      <c r="J30" s="22">
        <v>6525</v>
      </c>
      <c r="K30" s="22"/>
      <c r="L30" s="22">
        <v>19575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176</v>
      </c>
      <c r="C31" s="110" t="s">
        <v>177</v>
      </c>
      <c r="D31" s="110" t="s">
        <v>69</v>
      </c>
      <c r="E31" s="110" t="s">
        <v>70</v>
      </c>
      <c r="F31" s="110" t="s">
        <v>190</v>
      </c>
      <c r="G31" s="110" t="s">
        <v>191</v>
      </c>
      <c r="H31" s="22">
        <v>8100</v>
      </c>
      <c r="I31" s="22">
        <v>8100</v>
      </c>
      <c r="J31" s="22">
        <v>2025</v>
      </c>
      <c r="K31" s="22"/>
      <c r="L31" s="22">
        <v>6075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92</v>
      </c>
      <c r="B32" s="31"/>
      <c r="C32" s="31"/>
      <c r="D32" s="31"/>
      <c r="E32" s="31"/>
      <c r="F32" s="31"/>
      <c r="G32" s="32"/>
      <c r="H32" s="22">
        <v>2053746.45</v>
      </c>
      <c r="I32" s="22">
        <v>2053746.45</v>
      </c>
      <c r="J32" s="22">
        <v>516719.17</v>
      </c>
      <c r="K32" s="22"/>
      <c r="L32" s="22">
        <v>1537027.28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C16" sqref="C16"/>
    </sheetView>
  </sheetViews>
  <sheetFormatPr defaultColWidth="9.14159292035398" defaultRowHeight="14.25" customHeight="1"/>
  <cols>
    <col min="1" max="1" width="14.5752212389381" customWidth="1"/>
    <col min="2" max="2" width="21.0353982300885" customWidth="1"/>
    <col min="3" max="3" width="31.3185840707965" customWidth="1"/>
    <col min="4" max="4" width="23.8495575221239" customWidth="1"/>
    <col min="5" max="5" width="15.6017699115044" customWidth="1"/>
    <col min="6" max="6" width="19.7433628318584" customWidth="1"/>
    <col min="7" max="7" width="14.8761061946903" customWidth="1"/>
    <col min="8" max="8" width="19.7433628318584" customWidth="1"/>
    <col min="9" max="16" width="14.1769911504425" customWidth="1"/>
    <col min="17" max="17" width="13.6017699115044" customWidth="1"/>
    <col min="18" max="23" width="15.1769911504425" customWidth="1"/>
  </cols>
  <sheetData>
    <row r="1" ht="13.5" customHeight="1" spans="1:23">
      <c r="E1" s="1"/>
      <c r="F1" s="1"/>
      <c r="G1" s="1"/>
      <c r="H1" s="1"/>
      <c r="U1" s="106"/>
      <c r="W1" s="55" t="s">
        <v>192</v>
      </c>
    </row>
    <row r="2" ht="27.75" customHeight="1" spans="1:23">
      <c r="A2" s="26" t="s">
        <v>193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"单位名称："&amp;"云南省广播电视局永仁698台"</f>
        <v>单位名称：云南省广播电视局永仁698台</v>
      </c>
      <c r="B3" s="107" t="str">
        <f t="shared" si="0"/>
        <v>单位名称：云南省广播电视局永仁698台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3" t="s">
        <v>117</v>
      </c>
    </row>
    <row r="4" ht="21.75" customHeight="1" spans="1:23">
      <c r="A4" s="8" t="s">
        <v>194</v>
      </c>
      <c r="B4" s="8" t="s">
        <v>127</v>
      </c>
      <c r="C4" s="8" t="s">
        <v>128</v>
      </c>
      <c r="D4" s="8" t="s">
        <v>195</v>
      </c>
      <c r="E4" s="9" t="s">
        <v>129</v>
      </c>
      <c r="F4" s="9" t="s">
        <v>130</v>
      </c>
      <c r="G4" s="9" t="s">
        <v>131</v>
      </c>
      <c r="H4" s="9" t="s">
        <v>132</v>
      </c>
      <c r="I4" s="62" t="s">
        <v>30</v>
      </c>
      <c r="J4" s="62" t="s">
        <v>196</v>
      </c>
      <c r="K4" s="62"/>
      <c r="L4" s="62"/>
      <c r="M4" s="62"/>
      <c r="N4" s="108" t="s">
        <v>134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197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/>
      <c r="D8" s="110"/>
      <c r="E8" s="110"/>
      <c r="F8" s="110"/>
      <c r="G8" s="110"/>
      <c r="H8" s="110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110"/>
      <c r="B9" s="111"/>
      <c r="C9" s="110"/>
      <c r="D9" s="110"/>
      <c r="E9" s="110"/>
      <c r="F9" s="110"/>
      <c r="G9" s="110"/>
      <c r="H9" s="110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88"/>
      <c r="V9" s="112"/>
      <c r="W9" s="112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customHeight="1" spans="1:23">
      <c r="A11" t="s">
        <v>198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59292035398" defaultRowHeight="12" customHeight="1" outlineLevelRow="7"/>
  <cols>
    <col min="1" max="1" width="31.3893805309735" customWidth="1"/>
    <col min="2" max="2" width="29" customWidth="1"/>
    <col min="3" max="3" width="17.1769911504425" customWidth="1"/>
    <col min="4" max="4" width="21.0353982300885" customWidth="1"/>
    <col min="5" max="5" width="23.5752212389381" customWidth="1"/>
    <col min="6" max="6" width="11.283185840708" customWidth="1"/>
    <col min="7" max="7" width="10.3185840707965" customWidth="1"/>
    <col min="8" max="8" width="9.31858407079646" customWidth="1"/>
    <col min="9" max="9" width="13.4247787610619" customWidth="1"/>
    <col min="10" max="10" width="40.5398230088496" customWidth="1"/>
  </cols>
  <sheetData>
    <row r="1" customHeight="1" spans="1:10">
      <c r="J1" s="44" t="s">
        <v>199</v>
      </c>
    </row>
    <row r="2" ht="28.5" customHeight="1" spans="1:10">
      <c r="A2" s="45" t="s">
        <v>200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"单位名称："&amp;"云南省广播电视局永仁698台"</f>
        <v>单位名称：云南省广播电视局永仁698台</v>
      </c>
    </row>
    <row r="4" ht="14.25" customHeight="1" spans="1:10">
      <c r="A4" s="47" t="s">
        <v>201</v>
      </c>
      <c r="B4" s="47" t="s">
        <v>202</v>
      </c>
      <c r="C4" s="47" t="s">
        <v>203</v>
      </c>
      <c r="D4" s="47" t="s">
        <v>204</v>
      </c>
      <c r="E4" s="47" t="s">
        <v>205</v>
      </c>
      <c r="F4" s="48" t="s">
        <v>206</v>
      </c>
      <c r="G4" s="47" t="s">
        <v>207</v>
      </c>
      <c r="H4" s="48" t="s">
        <v>208</v>
      </c>
      <c r="I4" s="48" t="s">
        <v>209</v>
      </c>
      <c r="J4" s="47" t="s">
        <v>210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211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59292035398" defaultRowHeight="14.25" customHeight="1" outlineLevelCol="5"/>
  <cols>
    <col min="1" max="1" width="33.1150442477876" customWidth="1"/>
    <col min="2" max="2" width="28.6017699115044" customWidth="1"/>
    <col min="3" max="3" width="31.6017699115044" customWidth="1"/>
    <col min="4" max="6" width="33.4513274336283" customWidth="1"/>
  </cols>
  <sheetData>
    <row r="1" ht="15.75" customHeight="1" spans="1:6">
      <c r="F1" s="55" t="s">
        <v>212</v>
      </c>
    </row>
    <row r="2" ht="28.5" customHeight="1" spans="1:6">
      <c r="A2" s="26" t="s">
        <v>213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"单位名称："&amp;"云南省广播电视局永仁698台"</f>
        <v>单位名称：云南省广播电视局永仁698台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214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4" t="s">
        <v>92</v>
      </c>
      <c r="B8" s="105"/>
      <c r="C8" s="105" t="s">
        <v>92</v>
      </c>
      <c r="D8" s="22"/>
      <c r="E8" s="22"/>
      <c r="F8" s="22"/>
    </row>
    <row r="9" customHeight="1" spans="1:6">
      <c r="A9" t="s">
        <v>215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1"/>
  <sheetViews>
    <sheetView showZeros="0" workbookViewId="0">
      <selection activeCell="A1" sqref="A1"/>
    </sheetView>
  </sheetViews>
  <sheetFormatPr defaultColWidth="9.14159292035398" defaultRowHeight="14.25" customHeight="1"/>
  <cols>
    <col min="1" max="1" width="39.141592920354" customWidth="1"/>
    <col min="2" max="2" width="21.716814159292" customWidth="1"/>
    <col min="3" max="3" width="35.283185840708" customWidth="1"/>
    <col min="4" max="4" width="7.71681415929203" customWidth="1"/>
    <col min="5" max="5" width="10.283185840708" customWidth="1"/>
    <col min="6" max="11" width="14.7433628318584" customWidth="1"/>
    <col min="12" max="16" width="12.5752212389381" customWidth="1"/>
    <col min="17" max="17" width="10.4247787610619" customWidth="1"/>
  </cols>
  <sheetData>
    <row r="1" ht="13.5" customHeight="1" spans="1:17">
      <c r="O1" s="44"/>
      <c r="P1" s="44"/>
      <c r="Q1" s="92" t="s">
        <v>216</v>
      </c>
    </row>
    <row r="2" ht="27.75" customHeight="1" spans="1:17">
      <c r="A2" s="56" t="s">
        <v>217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"单位名称："&amp;"云南省广播电视局永仁698台"</f>
        <v>单位名称：云南省广播电视局永仁698台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117</v>
      </c>
    </row>
    <row r="4" ht="15.75" customHeight="1" spans="1:17">
      <c r="A4" s="9" t="s">
        <v>218</v>
      </c>
      <c r="B4" s="72" t="s">
        <v>219</v>
      </c>
      <c r="C4" s="72" t="s">
        <v>220</v>
      </c>
      <c r="D4" s="72" t="s">
        <v>221</v>
      </c>
      <c r="E4" s="72" t="s">
        <v>222</v>
      </c>
      <c r="F4" s="72" t="s">
        <v>223</v>
      </c>
      <c r="G4" s="73" t="s">
        <v>133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224</v>
      </c>
      <c r="J5" s="77" t="s">
        <v>225</v>
      </c>
      <c r="K5" s="78" t="s">
        <v>226</v>
      </c>
      <c r="L5" s="79" t="s">
        <v>227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140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/>
      <c r="G8" s="22">
        <v>8000</v>
      </c>
      <c r="H8" s="22">
        <v>8000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168</v>
      </c>
      <c r="B9" s="86" t="s">
        <v>228</v>
      </c>
      <c r="C9" s="86" t="s">
        <v>229</v>
      </c>
      <c r="D9" s="99" t="s">
        <v>230</v>
      </c>
      <c r="E9" s="100">
        <v>1</v>
      </c>
      <c r="F9" s="22"/>
      <c r="G9" s="22">
        <v>6000</v>
      </c>
      <c r="H9" s="22">
        <v>6000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168</v>
      </c>
      <c r="B10" s="86" t="s">
        <v>231</v>
      </c>
      <c r="C10" s="86" t="s">
        <v>232</v>
      </c>
      <c r="D10" s="99" t="s">
        <v>233</v>
      </c>
      <c r="E10" s="100">
        <v>1</v>
      </c>
      <c r="F10" s="22"/>
      <c r="G10" s="22">
        <v>2000</v>
      </c>
      <c r="H10" s="22">
        <v>2000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89" t="s">
        <v>92</v>
      </c>
      <c r="B11" s="90"/>
      <c r="C11" s="90"/>
      <c r="D11" s="90"/>
      <c r="E11" s="97"/>
      <c r="F11" s="22"/>
      <c r="G11" s="22">
        <v>8000</v>
      </c>
      <c r="H11" s="22">
        <v>8000</v>
      </c>
      <c r="I11" s="22"/>
      <c r="J11" s="22"/>
      <c r="K11" s="22"/>
      <c r="L11" s="22"/>
      <c r="M11" s="22"/>
      <c r="N11" s="22"/>
      <c r="O11" s="22"/>
      <c r="P11" s="22"/>
      <c r="Q11" s="22"/>
    </row>
  </sheetData>
  <mergeCells count="16">
    <mergeCell ref="A2:Q2"/>
    <mergeCell ref="A3:F3"/>
    <mergeCell ref="G4:Q4"/>
    <mergeCell ref="L5:Q5"/>
    <mergeCell ref="A11:E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59292035398" defaultRowHeight="14.25" customHeight="1"/>
  <cols>
    <col min="1" max="1" width="31.4247787610619" customWidth="1"/>
    <col min="2" max="2" width="21.716814159292" customWidth="1"/>
    <col min="3" max="3" width="26.716814159292" customWidth="1"/>
    <col min="4" max="14" width="16.6017699115044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234</v>
      </c>
    </row>
    <row r="2" ht="27.75" customHeight="1" spans="1:14">
      <c r="A2" s="56" t="s">
        <v>235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"单位名称："&amp;"云南省广播电视局永仁698台"</f>
        <v>单位名称：云南省广播电视局永仁698台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117</v>
      </c>
    </row>
    <row r="4" ht="15.75" customHeight="1" spans="1:14">
      <c r="A4" s="9" t="s">
        <v>218</v>
      </c>
      <c r="B4" s="72" t="s">
        <v>236</v>
      </c>
      <c r="C4" s="72" t="s">
        <v>237</v>
      </c>
      <c r="D4" s="73" t="s">
        <v>133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224</v>
      </c>
      <c r="G5" s="77" t="s">
        <v>225</v>
      </c>
      <c r="H5" s="78" t="s">
        <v>226</v>
      </c>
      <c r="I5" s="79" t="s">
        <v>227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140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238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59292035398" defaultRowHeight="14.25" customHeight="1"/>
  <cols>
    <col min="1" max="1" width="31.8672566371681" customWidth="1"/>
    <col min="2" max="15" width="17.1769911504425" customWidth="1"/>
    <col min="16" max="22" width="17.0353982300885" customWidth="1"/>
    <col min="23" max="23" width="17" customWidth="1"/>
    <col min="24" max="24" width="17.0353982300885" customWidth="1"/>
  </cols>
  <sheetData>
    <row r="1" ht="13.5" customHeight="1" spans="1:24">
      <c r="D1" s="55"/>
      <c r="W1" s="44"/>
      <c r="X1" s="44" t="s">
        <v>239</v>
      </c>
    </row>
    <row r="2" ht="27.75" customHeight="1" spans="1:24">
      <c r="A2" s="56" t="s">
        <v>240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"单位名称："&amp;"云南省广播电视局永仁698台"</f>
        <v>单位名称：云南省广播电视局永仁698台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117</v>
      </c>
    </row>
    <row r="4" ht="19.5" customHeight="1" spans="1:24">
      <c r="A4" s="15" t="s">
        <v>241</v>
      </c>
      <c r="B4" s="10" t="s">
        <v>133</v>
      </c>
      <c r="C4" s="11"/>
      <c r="D4" s="11"/>
      <c r="E4" s="62" t="s">
        <v>242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243</v>
      </c>
      <c r="E5" s="62" t="s">
        <v>244</v>
      </c>
      <c r="F5" s="62" t="s">
        <v>245</v>
      </c>
      <c r="G5" s="62" t="s">
        <v>246</v>
      </c>
      <c r="H5" s="62" t="s">
        <v>247</v>
      </c>
      <c r="I5" s="62" t="s">
        <v>248</v>
      </c>
      <c r="J5" s="62" t="s">
        <v>249</v>
      </c>
      <c r="K5" s="62" t="s">
        <v>250</v>
      </c>
      <c r="L5" s="62" t="s">
        <v>251</v>
      </c>
      <c r="M5" s="62" t="s">
        <v>252</v>
      </c>
      <c r="N5" s="62" t="s">
        <v>253</v>
      </c>
      <c r="O5" s="62" t="s">
        <v>254</v>
      </c>
      <c r="P5" s="62" t="s">
        <v>255</v>
      </c>
      <c r="Q5" s="62" t="s">
        <v>256</v>
      </c>
      <c r="R5" s="62" t="s">
        <v>257</v>
      </c>
      <c r="S5" s="62" t="s">
        <v>258</v>
      </c>
      <c r="T5" s="62" t="s">
        <v>259</v>
      </c>
      <c r="U5" s="62" t="s">
        <v>260</v>
      </c>
      <c r="V5" s="62" t="s">
        <v>261</v>
      </c>
      <c r="W5" s="62" t="s">
        <v>262</v>
      </c>
      <c r="X5" s="62" t="s">
        <v>263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264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59292035398" defaultRowHeight="12" customHeight="1" outlineLevelRow="7"/>
  <cols>
    <col min="1" max="1" width="28.9646017699115" customWidth="1"/>
    <col min="2" max="2" width="29" customWidth="1"/>
    <col min="3" max="3" width="16.3185840707965" customWidth="1"/>
    <col min="4" max="4" width="15.6017699115044" customWidth="1"/>
    <col min="5" max="5" width="23.5752212389381" customWidth="1"/>
    <col min="6" max="6" width="11.283185840708" customWidth="1"/>
    <col min="7" max="7" width="14.8761061946903" customWidth="1"/>
    <col min="8" max="8" width="10.8761061946903" customWidth="1"/>
    <col min="9" max="9" width="13.4247787610619" customWidth="1"/>
    <col min="10" max="10" width="38.6725663716814" customWidth="1"/>
  </cols>
  <sheetData>
    <row r="1" customHeight="1" spans="1:10">
      <c r="J1" s="44" t="s">
        <v>265</v>
      </c>
    </row>
    <row r="2" ht="28.5" customHeight="1" spans="1:10">
      <c r="A2" s="45" t="s">
        <v>266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"单位名称："&amp;"云南省广播电视局永仁698台"</f>
        <v>单位名称：云南省广播电视局永仁698台</v>
      </c>
    </row>
    <row r="4" ht="44.25" customHeight="1" spans="1:10">
      <c r="A4" s="47" t="s">
        <v>201</v>
      </c>
      <c r="B4" s="47" t="s">
        <v>202</v>
      </c>
      <c r="C4" s="47" t="s">
        <v>203</v>
      </c>
      <c r="D4" s="47" t="s">
        <v>204</v>
      </c>
      <c r="E4" s="47" t="s">
        <v>205</v>
      </c>
      <c r="F4" s="48" t="s">
        <v>206</v>
      </c>
      <c r="G4" s="47" t="s">
        <v>207</v>
      </c>
      <c r="H4" s="48" t="s">
        <v>208</v>
      </c>
      <c r="I4" s="48" t="s">
        <v>209</v>
      </c>
      <c r="J4" s="47" t="s">
        <v>210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267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tabSelected="1" workbookViewId="0">
      <selection activeCell="A11" sqref="A11"/>
    </sheetView>
  </sheetViews>
  <sheetFormatPr defaultColWidth="8.84955752212389" defaultRowHeight="15" customHeight="1" outlineLevelCol="7"/>
  <cols>
    <col min="1" max="1" width="36.0353982300885" customWidth="1"/>
    <col min="2" max="2" width="19.7433628318584" customWidth="1"/>
    <col min="3" max="3" width="33.3185840707965" customWidth="1"/>
    <col min="4" max="4" width="34.7433628318584" customWidth="1"/>
    <col min="5" max="5" width="14.4513274336283" customWidth="1"/>
    <col min="6" max="6" width="17.1769911504425" customWidth="1"/>
    <col min="7" max="7" width="17.3185840707965" customWidth="1"/>
    <col min="8" max="8" width="28.318584070796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268</v>
      </c>
    </row>
    <row r="2" ht="30.65" customHeight="1" spans="1:8">
      <c r="A2" s="35" t="s">
        <v>269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"单位名称："&amp;"云南省广播电视局永仁698台"</f>
        <v>单位名称：云南省广播电视局永仁698台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126</v>
      </c>
      <c r="B4" s="36" t="s">
        <v>270</v>
      </c>
      <c r="C4" s="36" t="s">
        <v>271</v>
      </c>
      <c r="D4" s="36" t="s">
        <v>272</v>
      </c>
      <c r="E4" s="36" t="s">
        <v>273</v>
      </c>
      <c r="F4" s="36" t="s">
        <v>274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222</v>
      </c>
      <c r="G5" s="36" t="s">
        <v>275</v>
      </c>
      <c r="H5" s="36" t="s">
        <v>276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277</v>
      </c>
      <c r="H6" s="37" t="s">
        <v>278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37" customHeight="1" spans="1:8">
      <c r="A9" s="41" t="s">
        <v>279</v>
      </c>
      <c r="B9" s="38"/>
      <c r="C9" s="38"/>
      <c r="D9" s="38"/>
      <c r="E9" s="38"/>
      <c r="F9" s="42"/>
      <c r="G9" s="43"/>
      <c r="H9" s="43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59292035398" defaultRowHeight="14.25" customHeight="1"/>
  <cols>
    <col min="1" max="1" width="16.3185840707965" customWidth="1"/>
    <col min="2" max="2" width="29.0353982300885" customWidth="1"/>
    <col min="3" max="3" width="23.8495575221239" customWidth="1"/>
    <col min="4" max="7" width="19.6017699115044" customWidth="1"/>
    <col min="8" max="8" width="15.4247787610619" customWidth="1"/>
    <col min="9" max="11" width="19.6017699115044" customWidth="1"/>
  </cols>
  <sheetData>
    <row r="1" ht="13.5" customHeight="1" spans="1:11">
      <c r="D1" s="1"/>
      <c r="E1" s="1"/>
      <c r="F1" s="1"/>
      <c r="G1" s="1"/>
      <c r="K1" s="2" t="s">
        <v>280</v>
      </c>
    </row>
    <row r="2" ht="27.75" customHeight="1" spans="1:11">
      <c r="A2" s="26" t="s">
        <v>281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"单位名称："&amp;"云南省广播电视局永仁698台"</f>
        <v>单位名称：云南省广播电视局永仁698台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194</v>
      </c>
      <c r="B4" s="8" t="s">
        <v>128</v>
      </c>
      <c r="C4" s="8" t="s">
        <v>195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282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283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B8" sqref="B8"/>
    </sheetView>
  </sheetViews>
  <sheetFormatPr defaultColWidth="9.14159292035398" defaultRowHeight="14.25" customHeight="1" outlineLevelCol="6"/>
  <cols>
    <col min="1" max="1" width="37.7433628318584" customWidth="1"/>
    <col min="2" max="2" width="28" customWidth="1"/>
    <col min="3" max="3" width="37.6017699115044" customWidth="1"/>
    <col min="4" max="4" width="17.0353982300885" customWidth="1"/>
    <col min="5" max="7" width="27.0353982300885" customWidth="1"/>
  </cols>
  <sheetData>
    <row r="1" ht="13.5" customHeight="1" spans="1:7">
      <c r="D1" s="1"/>
      <c r="G1" s="2" t="s">
        <v>284</v>
      </c>
    </row>
    <row r="2" ht="27.75" customHeight="1" spans="1:7">
      <c r="A2" s="3" t="s">
        <v>285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"单位名称："&amp;"云南省广播电视局永仁698台"</f>
        <v>单位名称：云南省广播电视局永仁698台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195</v>
      </c>
      <c r="B4" s="8" t="s">
        <v>194</v>
      </c>
      <c r="C4" s="8" t="s">
        <v>128</v>
      </c>
      <c r="D4" s="9" t="s">
        <v>286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287</v>
      </c>
      <c r="F5" s="9" t="s">
        <v>288</v>
      </c>
      <c r="G5" s="9" t="s">
        <v>289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290</v>
      </c>
      <c r="C10" s="24"/>
      <c r="D10" s="25"/>
      <c r="E10" s="22"/>
      <c r="F10" s="22"/>
      <c r="G10" s="22"/>
    </row>
    <row r="11" customHeight="1" spans="1:7">
      <c r="A11" t="s">
        <v>291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2026-02-07T09:12:00Z</dcterms:created>
  <dcterms:modified xsi:type="dcterms:W3CDTF">2026-02-13T03:24:41Z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56AA931FD7834D6DB30F18518C83870F_13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